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Измен (4)" sheetId="1" r:id="rId1"/>
    <sheet name="Лист2" sheetId="2" r:id="rId2"/>
    <sheet name="Лист3" sheetId="3" r:id="rId3"/>
  </sheets>
  <definedNames>
    <definedName name="_xlnm.Print_Titles" localSheetId="0">'Измен (4)'!$9:$9</definedName>
  </definedNames>
  <calcPr fullCalcOnLoad="1"/>
</workbook>
</file>

<file path=xl/sharedStrings.xml><?xml version="1.0" encoding="utf-8"?>
<sst xmlns="http://schemas.openxmlformats.org/spreadsheetml/2006/main" count="203" uniqueCount="119">
  <si>
    <t>Общегосударственные вопросы</t>
  </si>
  <si>
    <t>Центральный аппарат</t>
  </si>
  <si>
    <t>Национальная экономика</t>
  </si>
  <si>
    <t>Коммунальное хозяйство</t>
  </si>
  <si>
    <t>Образование</t>
  </si>
  <si>
    <t>Межбюджетные трансферты</t>
  </si>
  <si>
    <t>0100</t>
  </si>
  <si>
    <t>Руководство и управление в сфере установленных функций</t>
  </si>
  <si>
    <t>0103</t>
  </si>
  <si>
    <t>0104</t>
  </si>
  <si>
    <t>0309</t>
  </si>
  <si>
    <t>0400</t>
  </si>
  <si>
    <t>0408</t>
  </si>
  <si>
    <t>7950000</t>
  </si>
  <si>
    <t>2180000</t>
  </si>
  <si>
    <t>0500</t>
  </si>
  <si>
    <t>Жилищное хозяйство</t>
  </si>
  <si>
    <t>0501</t>
  </si>
  <si>
    <t>0502</t>
  </si>
  <si>
    <t>0700</t>
  </si>
  <si>
    <t>0707</t>
  </si>
  <si>
    <t>4310000</t>
  </si>
  <si>
    <t>0900</t>
  </si>
  <si>
    <t>1003</t>
  </si>
  <si>
    <t>1006</t>
  </si>
  <si>
    <t>001</t>
  </si>
  <si>
    <t>1000</t>
  </si>
  <si>
    <t>Культура</t>
  </si>
  <si>
    <t>0801</t>
  </si>
  <si>
    <t>0102</t>
  </si>
  <si>
    <t>Председатель представительного органа муниципального образования</t>
  </si>
  <si>
    <t>Благоустройство</t>
  </si>
  <si>
    <t>Мобилизационная и вневойсковая подготовка</t>
  </si>
  <si>
    <t>0203</t>
  </si>
  <si>
    <t>000000</t>
  </si>
  <si>
    <t>0013600</t>
  </si>
  <si>
    <t>609</t>
  </si>
  <si>
    <t>2180100</t>
  </si>
  <si>
    <t>014</t>
  </si>
  <si>
    <t>3030000</t>
  </si>
  <si>
    <t>3030200</t>
  </si>
  <si>
    <t>006</t>
  </si>
  <si>
    <t>500</t>
  </si>
  <si>
    <t>Приобретение жилья</t>
  </si>
  <si>
    <t>1020200</t>
  </si>
  <si>
    <t>003</t>
  </si>
  <si>
    <t>Ремонт муниципального жилого фонда</t>
  </si>
  <si>
    <t>3500200</t>
  </si>
  <si>
    <t>Строительство наружных сетей водопровода</t>
  </si>
  <si>
    <t>0503</t>
  </si>
  <si>
    <t>6000200</t>
  </si>
  <si>
    <t>3510500</t>
  </si>
  <si>
    <t>6000100</t>
  </si>
  <si>
    <t>6000400</t>
  </si>
  <si>
    <t>Приобретение мусорных контейнеров</t>
  </si>
  <si>
    <t>4409900</t>
  </si>
  <si>
    <t>Содержание подведомственных учреждений</t>
  </si>
  <si>
    <t>5129700</t>
  </si>
  <si>
    <t>Социальная политика и меры социальной поддержки населения</t>
  </si>
  <si>
    <t>Поддержка безработных граждан</t>
  </si>
  <si>
    <t>0112</t>
  </si>
  <si>
    <t>0700500</t>
  </si>
  <si>
    <t>013</t>
  </si>
  <si>
    <t>0908</t>
  </si>
  <si>
    <t>5222901</t>
  </si>
  <si>
    <t>7950216</t>
  </si>
  <si>
    <t>к решению Большеулуйского сельского</t>
  </si>
  <si>
    <t>Совета депутатов от 27.12.2007 г. № 133</t>
  </si>
  <si>
    <t>Приложение № 4</t>
  </si>
  <si>
    <t>Глава муниципального образования</t>
  </si>
  <si>
    <t>Прочее благоустройство</t>
  </si>
  <si>
    <t>№ п/п</t>
  </si>
  <si>
    <t>Наименование</t>
  </si>
  <si>
    <t>Раздел/ подраздел</t>
  </si>
  <si>
    <t>Целевая статья</t>
  </si>
  <si>
    <t>Вид расходов</t>
  </si>
  <si>
    <t>Сумма (тыс.руб.)</t>
  </si>
  <si>
    <t>00000000</t>
  </si>
  <si>
    <t>000</t>
  </si>
  <si>
    <t xml:space="preserve">Функционирование высшего должностного лица органа местного самоуправления </t>
  </si>
  <si>
    <t>0020000</t>
  </si>
  <si>
    <t>0020300</t>
  </si>
  <si>
    <t>Функционирование законодательного (представительного)  органа местного самоуправления</t>
  </si>
  <si>
    <t>0020400</t>
  </si>
  <si>
    <t>0021100</t>
  </si>
  <si>
    <t>Функционирование местных администраций</t>
  </si>
  <si>
    <t>Резервный фонд</t>
  </si>
  <si>
    <t>070000</t>
  </si>
  <si>
    <t>Резервный фонд органа исполнитольной власти</t>
  </si>
  <si>
    <t>0000000</t>
  </si>
  <si>
    <t>Осуществление первичного воинского учета на территориях, где отсутствуют военные комиссариаты</t>
  </si>
  <si>
    <t>Предупреждение и ликвидация последствий чрезвычайных ситуаций и стихийных бедствий,гражданская оборона</t>
  </si>
  <si>
    <t>Транспортное обслуживание населения поселения</t>
  </si>
  <si>
    <t>Мероприятия в области архитектуры и градостроительства</t>
  </si>
  <si>
    <t>противопожарные мероприятия в жилом фонде</t>
  </si>
  <si>
    <t>паспортизация жилого фонда</t>
  </si>
  <si>
    <t>Строительство противопожарной емкости в д Климовка</t>
  </si>
  <si>
    <t>КЦП "Дороги" устроиство дорожных знаков</t>
  </si>
  <si>
    <t>Содержание и ремонт уличного освещения</t>
  </si>
  <si>
    <t>Содержание улично-дорожной сети. Очистка.ямочные ремонты.грейдерование .подсыпка</t>
  </si>
  <si>
    <t>Благоустройства на новом кладбище</t>
  </si>
  <si>
    <t>Ограждение кладбища в д.Климовка</t>
  </si>
  <si>
    <t>Обустроиство пляжа на р.Улуйка для массового отдыха жителей</t>
  </si>
  <si>
    <t>Приведение в соответствие с-но требований Ростехнадзора водозаборноых скважин с.Б-Улуй. д.Красный луг</t>
  </si>
  <si>
    <t xml:space="preserve">Квотирование учебных мест по договорам контрактно-целевой подготовки в ВУЗах края для выпускников. </t>
  </si>
  <si>
    <t>0800</t>
  </si>
  <si>
    <t>Здравоохранение и физическая культура</t>
  </si>
  <si>
    <t>327</t>
  </si>
  <si>
    <t>1100</t>
  </si>
  <si>
    <t>ИТОГО:</t>
  </si>
  <si>
    <t>.</t>
  </si>
  <si>
    <t>Ведомственная структура расходов бюджета на 2008 год</t>
  </si>
  <si>
    <t>БОЛЬШЕУЛУЙСКИЙ СЕЛЬСКИЙ СОВЕТ ДЕПУТАТОВ</t>
  </si>
  <si>
    <t>АДМИНИСТРАЦИЯ БОЛЬШЕУЛУЙСКОГО СЕЛЬСОВЕТА</t>
  </si>
  <si>
    <t>МУНИЦИПАЛЬНОЕ УЧРЕЖДЕНИЕ КУЛЬТУРЫ "БОЛЬШЕУЛУЙСКИЙ КУЛЬТУРНО-СПОРТИВНЫЙ КОМПЛЕКС"</t>
  </si>
  <si>
    <t>Субсидии бюджету субъекта Российской Федерации из местных бюджетов для формирования регионального фонда финансовой поддержки поселений и регионального фонда финансовой поддержки муниципальных районов (городских округов)</t>
  </si>
  <si>
    <t>1102</t>
  </si>
  <si>
    <t>5210400</t>
  </si>
  <si>
    <t>502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</si>
</sst>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</numFmts>
  <fonts count="10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i/>
      <sz val="12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2" xfId="0" applyFont="1" applyBorder="1" applyAlignment="1">
      <alignment/>
    </xf>
    <xf numFmtId="49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vertical="justify" wrapText="1"/>
    </xf>
    <xf numFmtId="49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49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justify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left" wrapText="1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49" fontId="0" fillId="0" borderId="5" xfId="0" applyNumberFormat="1" applyFont="1" applyBorder="1" applyAlignment="1">
      <alignment vertical="justify" wrapText="1"/>
    </xf>
    <xf numFmtId="2" fontId="4" fillId="0" borderId="1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vertical="justify" wrapText="1"/>
    </xf>
    <xf numFmtId="49" fontId="5" fillId="0" borderId="5" xfId="0" applyNumberFormat="1" applyFont="1" applyBorder="1" applyAlignment="1">
      <alignment vertical="justify" wrapText="1"/>
    </xf>
    <xf numFmtId="49" fontId="4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49" fontId="0" fillId="0" borderId="1" xfId="0" applyNumberFormat="1" applyFont="1" applyBorder="1" applyAlignment="1">
      <alignment vertical="justify" wrapText="1"/>
    </xf>
    <xf numFmtId="49" fontId="4" fillId="0" borderId="5" xfId="0" applyNumberFormat="1" applyFont="1" applyBorder="1" applyAlignment="1">
      <alignment vertical="justify" wrapText="1"/>
    </xf>
    <xf numFmtId="0" fontId="6" fillId="0" borderId="1" xfId="0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vertical="justify" wrapText="1"/>
    </xf>
    <xf numFmtId="49" fontId="9" fillId="0" borderId="5" xfId="0" applyNumberFormat="1" applyFont="1" applyBorder="1" applyAlignment="1">
      <alignment vertical="justify" wrapText="1"/>
    </xf>
    <xf numFmtId="0" fontId="6" fillId="0" borderId="1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zoomScale="75" zoomScaleNormal="75" workbookViewId="0" topLeftCell="A40">
      <selection activeCell="D66" sqref="D66"/>
    </sheetView>
  </sheetViews>
  <sheetFormatPr defaultColWidth="9.00390625" defaultRowHeight="12.75"/>
  <cols>
    <col min="1" max="1" width="6.875" style="0" customWidth="1"/>
    <col min="2" max="2" width="6.25390625" style="0" customWidth="1"/>
    <col min="3" max="3" width="90.875" style="0" customWidth="1"/>
    <col min="4" max="4" width="15.375" style="0" customWidth="1"/>
    <col min="5" max="5" width="15.625" style="0" customWidth="1"/>
    <col min="6" max="6" width="14.00390625" style="0" customWidth="1"/>
    <col min="7" max="7" width="13.625" style="0" customWidth="1"/>
  </cols>
  <sheetData>
    <row r="1" spans="2:5" ht="12.75">
      <c r="B1" s="4"/>
      <c r="E1" t="s">
        <v>68</v>
      </c>
    </row>
    <row r="2" spans="2:5" ht="12.75">
      <c r="B2" s="4"/>
      <c r="E2" t="s">
        <v>66</v>
      </c>
    </row>
    <row r="3" spans="2:5" ht="12.75">
      <c r="B3" s="4"/>
      <c r="E3" t="s">
        <v>67</v>
      </c>
    </row>
    <row r="4" spans="2:4" ht="12.75">
      <c r="B4" s="4"/>
      <c r="D4" s="1"/>
    </row>
    <row r="5" spans="2:4" ht="14.25">
      <c r="B5" s="4"/>
      <c r="D5" s="2"/>
    </row>
    <row r="6" spans="2:7" ht="20.25">
      <c r="B6" s="42" t="s">
        <v>111</v>
      </c>
      <c r="C6" s="42"/>
      <c r="D6" s="42"/>
      <c r="E6" s="42"/>
      <c r="F6" s="42"/>
      <c r="G6" s="42"/>
    </row>
    <row r="7" spans="6:7" ht="12.75">
      <c r="F7" s="43"/>
      <c r="G7" s="43"/>
    </row>
    <row r="8" spans="1:8" ht="36" customHeight="1">
      <c r="A8" s="5" t="s">
        <v>71</v>
      </c>
      <c r="B8" s="5"/>
      <c r="C8" s="5" t="s">
        <v>72</v>
      </c>
      <c r="D8" s="5" t="s">
        <v>73</v>
      </c>
      <c r="E8" s="5" t="s">
        <v>74</v>
      </c>
      <c r="F8" s="5" t="s">
        <v>75</v>
      </c>
      <c r="G8" s="5" t="s">
        <v>76</v>
      </c>
      <c r="H8" s="6"/>
    </row>
    <row r="9" spans="1:8" ht="18.75" customHeight="1">
      <c r="A9" s="5"/>
      <c r="B9" s="5">
        <v>1</v>
      </c>
      <c r="C9" s="34">
        <v>2</v>
      </c>
      <c r="D9" s="5">
        <v>3</v>
      </c>
      <c r="E9" s="5">
        <v>4</v>
      </c>
      <c r="F9" s="5">
        <v>5</v>
      </c>
      <c r="G9" s="5">
        <v>6</v>
      </c>
      <c r="H9" s="6"/>
    </row>
    <row r="10" spans="1:8" ht="27.75" customHeight="1">
      <c r="A10" s="5">
        <v>1</v>
      </c>
      <c r="B10" s="5"/>
      <c r="C10" s="35" t="s">
        <v>112</v>
      </c>
      <c r="D10" s="5"/>
      <c r="E10" s="5"/>
      <c r="F10" s="5"/>
      <c r="G10" s="39">
        <f>G11</f>
        <v>499.90000000000003</v>
      </c>
      <c r="H10" s="6"/>
    </row>
    <row r="11" spans="1:8" ht="18.75" customHeight="1">
      <c r="A11" s="5">
        <v>2</v>
      </c>
      <c r="B11" s="5">
        <v>807</v>
      </c>
      <c r="C11" s="7" t="s">
        <v>0</v>
      </c>
      <c r="D11" s="8" t="s">
        <v>6</v>
      </c>
      <c r="E11" s="8" t="s">
        <v>77</v>
      </c>
      <c r="F11" s="8" t="s">
        <v>78</v>
      </c>
      <c r="G11" s="36">
        <f>G12</f>
        <v>499.90000000000003</v>
      </c>
      <c r="H11" s="6"/>
    </row>
    <row r="12" spans="1:8" ht="15.75" customHeight="1">
      <c r="A12" s="5">
        <v>3</v>
      </c>
      <c r="B12" s="5">
        <v>807</v>
      </c>
      <c r="C12" s="17" t="s">
        <v>82</v>
      </c>
      <c r="D12" s="18" t="s">
        <v>8</v>
      </c>
      <c r="E12" s="18" t="s">
        <v>34</v>
      </c>
      <c r="F12" s="18" t="s">
        <v>78</v>
      </c>
      <c r="G12" s="19">
        <f>G14+G13</f>
        <v>499.90000000000003</v>
      </c>
      <c r="H12" s="6"/>
    </row>
    <row r="13" spans="1:8" ht="15">
      <c r="A13" s="5">
        <v>4</v>
      </c>
      <c r="B13" s="5">
        <v>807</v>
      </c>
      <c r="C13" s="13" t="s">
        <v>7</v>
      </c>
      <c r="D13" s="14" t="s">
        <v>8</v>
      </c>
      <c r="E13" s="15" t="s">
        <v>83</v>
      </c>
      <c r="F13" s="15" t="s">
        <v>42</v>
      </c>
      <c r="G13" s="16">
        <v>5.1</v>
      </c>
      <c r="H13" s="6"/>
    </row>
    <row r="14" spans="1:8" ht="19.5" customHeight="1">
      <c r="A14" s="5">
        <v>5</v>
      </c>
      <c r="B14" s="5">
        <v>807</v>
      </c>
      <c r="C14" s="20" t="s">
        <v>30</v>
      </c>
      <c r="D14" s="14" t="s">
        <v>8</v>
      </c>
      <c r="E14" s="15" t="s">
        <v>84</v>
      </c>
      <c r="F14" s="15" t="s">
        <v>42</v>
      </c>
      <c r="G14" s="16">
        <v>494.8</v>
      </c>
      <c r="H14" s="6"/>
    </row>
    <row r="15" spans="1:8" ht="27.75" customHeight="1">
      <c r="A15" s="5">
        <v>6</v>
      </c>
      <c r="B15" s="5"/>
      <c r="C15" s="35" t="s">
        <v>113</v>
      </c>
      <c r="D15" s="35"/>
      <c r="E15" s="35"/>
      <c r="F15" s="35"/>
      <c r="G15" s="40">
        <f>G16+G27+G29+G48+G50+G53</f>
        <v>38464.4</v>
      </c>
      <c r="H15" s="6"/>
    </row>
    <row r="16" spans="1:8" ht="15.75">
      <c r="A16" s="5">
        <v>7</v>
      </c>
      <c r="B16" s="5">
        <v>807</v>
      </c>
      <c r="C16" s="7" t="s">
        <v>0</v>
      </c>
      <c r="D16" s="8" t="s">
        <v>6</v>
      </c>
      <c r="E16" s="8" t="s">
        <v>77</v>
      </c>
      <c r="F16" s="8" t="s">
        <v>78</v>
      </c>
      <c r="G16" s="9">
        <f>G17+G19+G21+G23+G25</f>
        <v>4363.700000000001</v>
      </c>
      <c r="H16" s="6"/>
    </row>
    <row r="17" spans="1:8" ht="15.75" customHeight="1">
      <c r="A17" s="5">
        <v>8</v>
      </c>
      <c r="B17" s="5">
        <v>807</v>
      </c>
      <c r="C17" s="10" t="s">
        <v>79</v>
      </c>
      <c r="D17" s="11" t="s">
        <v>29</v>
      </c>
      <c r="E17" s="8" t="s">
        <v>80</v>
      </c>
      <c r="F17" s="8" t="s">
        <v>78</v>
      </c>
      <c r="G17" s="12">
        <f>G18</f>
        <v>494.8</v>
      </c>
      <c r="H17" s="6"/>
    </row>
    <row r="18" spans="1:8" ht="15">
      <c r="A18" s="5">
        <v>9</v>
      </c>
      <c r="B18" s="5">
        <v>807</v>
      </c>
      <c r="C18" s="13" t="s">
        <v>69</v>
      </c>
      <c r="D18" s="14" t="s">
        <v>29</v>
      </c>
      <c r="E18" s="15" t="s">
        <v>81</v>
      </c>
      <c r="F18" s="15" t="s">
        <v>42</v>
      </c>
      <c r="G18" s="16">
        <v>494.8</v>
      </c>
      <c r="H18" s="6"/>
    </row>
    <row r="19" spans="1:8" ht="15.75">
      <c r="A19" s="5">
        <v>10</v>
      </c>
      <c r="B19" s="5">
        <v>807</v>
      </c>
      <c r="C19" s="21" t="s">
        <v>85</v>
      </c>
      <c r="D19" s="11" t="s">
        <v>9</v>
      </c>
      <c r="E19" s="8" t="s">
        <v>80</v>
      </c>
      <c r="F19" s="8" t="s">
        <v>78</v>
      </c>
      <c r="G19" s="12">
        <f>G20</f>
        <v>3488.8</v>
      </c>
      <c r="H19" s="6"/>
    </row>
    <row r="20" spans="1:8" ht="15">
      <c r="A20" s="5">
        <v>11</v>
      </c>
      <c r="B20" s="5">
        <v>807</v>
      </c>
      <c r="C20" s="13" t="s">
        <v>1</v>
      </c>
      <c r="D20" s="14" t="s">
        <v>9</v>
      </c>
      <c r="E20" s="15" t="s">
        <v>83</v>
      </c>
      <c r="F20" s="15" t="s">
        <v>42</v>
      </c>
      <c r="G20" s="16">
        <v>3488.8</v>
      </c>
      <c r="H20" s="6"/>
    </row>
    <row r="21" spans="1:8" ht="15.75">
      <c r="A21" s="5">
        <v>12</v>
      </c>
      <c r="B21" s="5">
        <v>807</v>
      </c>
      <c r="C21" s="23" t="s">
        <v>86</v>
      </c>
      <c r="D21" s="8" t="s">
        <v>60</v>
      </c>
      <c r="E21" s="8" t="s">
        <v>87</v>
      </c>
      <c r="F21" s="8" t="s">
        <v>78</v>
      </c>
      <c r="G21" s="9">
        <f>G22</f>
        <v>70</v>
      </c>
      <c r="H21" s="6"/>
    </row>
    <row r="22" spans="1:8" ht="15">
      <c r="A22" s="5">
        <v>13</v>
      </c>
      <c r="B22" s="5">
        <v>807</v>
      </c>
      <c r="C22" s="23" t="s">
        <v>88</v>
      </c>
      <c r="D22" s="15" t="s">
        <v>60</v>
      </c>
      <c r="E22" s="15" t="s">
        <v>61</v>
      </c>
      <c r="F22" s="15" t="s">
        <v>62</v>
      </c>
      <c r="G22" s="24">
        <v>70</v>
      </c>
      <c r="H22" s="6"/>
    </row>
    <row r="23" spans="1:8" ht="15.75">
      <c r="A23" s="5">
        <v>14</v>
      </c>
      <c r="B23" s="5">
        <v>807</v>
      </c>
      <c r="C23" s="25" t="s">
        <v>32</v>
      </c>
      <c r="D23" s="8" t="s">
        <v>33</v>
      </c>
      <c r="E23" s="8" t="s">
        <v>89</v>
      </c>
      <c r="F23" s="8" t="s">
        <v>78</v>
      </c>
      <c r="G23" s="9">
        <f>G24</f>
        <v>160.1</v>
      </c>
      <c r="H23" s="6"/>
    </row>
    <row r="24" spans="1:8" ht="18" customHeight="1">
      <c r="A24" s="5">
        <v>15</v>
      </c>
      <c r="B24" s="5">
        <v>807</v>
      </c>
      <c r="C24" s="23" t="s">
        <v>90</v>
      </c>
      <c r="D24" s="15" t="s">
        <v>33</v>
      </c>
      <c r="E24" s="15" t="s">
        <v>35</v>
      </c>
      <c r="F24" s="15" t="s">
        <v>36</v>
      </c>
      <c r="G24" s="24">
        <v>160.1</v>
      </c>
      <c r="H24" s="6"/>
    </row>
    <row r="25" spans="1:8" ht="29.25" customHeight="1">
      <c r="A25" s="5">
        <v>16</v>
      </c>
      <c r="B25" s="5">
        <v>807</v>
      </c>
      <c r="C25" s="25" t="s">
        <v>91</v>
      </c>
      <c r="D25" s="8" t="s">
        <v>10</v>
      </c>
      <c r="E25" s="8" t="s">
        <v>14</v>
      </c>
      <c r="F25" s="8" t="s">
        <v>78</v>
      </c>
      <c r="G25" s="9">
        <f>G26</f>
        <v>150</v>
      </c>
      <c r="H25" s="6"/>
    </row>
    <row r="26" spans="1:8" ht="25.5">
      <c r="A26" s="5">
        <v>17</v>
      </c>
      <c r="B26" s="5">
        <v>807</v>
      </c>
      <c r="C26" s="23" t="s">
        <v>91</v>
      </c>
      <c r="D26" s="15" t="s">
        <v>10</v>
      </c>
      <c r="E26" s="15" t="s">
        <v>37</v>
      </c>
      <c r="F26" s="15" t="s">
        <v>38</v>
      </c>
      <c r="G26" s="24">
        <v>150</v>
      </c>
      <c r="H26" s="6"/>
    </row>
    <row r="27" spans="1:8" ht="15.75">
      <c r="A27" s="5">
        <v>18</v>
      </c>
      <c r="B27" s="5">
        <v>807</v>
      </c>
      <c r="C27" s="26" t="s">
        <v>2</v>
      </c>
      <c r="D27" s="8" t="s">
        <v>11</v>
      </c>
      <c r="E27" s="8" t="s">
        <v>39</v>
      </c>
      <c r="F27" s="8" t="s">
        <v>78</v>
      </c>
      <c r="G27" s="9">
        <f>G28</f>
        <v>1170</v>
      </c>
      <c r="H27" s="6"/>
    </row>
    <row r="28" spans="1:8" ht="23.25" customHeight="1">
      <c r="A28" s="5">
        <v>19</v>
      </c>
      <c r="B28" s="5">
        <v>807</v>
      </c>
      <c r="C28" s="23" t="s">
        <v>92</v>
      </c>
      <c r="D28" s="15" t="s">
        <v>12</v>
      </c>
      <c r="E28" s="15" t="s">
        <v>40</v>
      </c>
      <c r="F28" s="15" t="s">
        <v>41</v>
      </c>
      <c r="G28" s="24">
        <v>1170</v>
      </c>
      <c r="H28" s="6"/>
    </row>
    <row r="29" spans="1:8" ht="23.25" customHeight="1">
      <c r="A29" s="5">
        <v>20</v>
      </c>
      <c r="B29" s="5">
        <v>807</v>
      </c>
      <c r="C29" s="26" t="s">
        <v>93</v>
      </c>
      <c r="D29" s="8" t="s">
        <v>15</v>
      </c>
      <c r="E29" s="8" t="s">
        <v>89</v>
      </c>
      <c r="F29" s="8" t="s">
        <v>78</v>
      </c>
      <c r="G29" s="9">
        <f>SUM(G30+G35+G38)</f>
        <v>17420</v>
      </c>
      <c r="H29" s="6"/>
    </row>
    <row r="30" spans="1:8" ht="15.75">
      <c r="A30" s="5">
        <v>21</v>
      </c>
      <c r="B30" s="5">
        <v>807</v>
      </c>
      <c r="C30" s="37" t="s">
        <v>16</v>
      </c>
      <c r="D30" s="8" t="s">
        <v>17</v>
      </c>
      <c r="E30" s="8" t="s">
        <v>89</v>
      </c>
      <c r="F30" s="8" t="s">
        <v>78</v>
      </c>
      <c r="G30" s="9">
        <f>SUM(G31+G32+G33+G34)</f>
        <v>9350</v>
      </c>
      <c r="H30" s="6"/>
    </row>
    <row r="31" spans="1:8" ht="15">
      <c r="A31" s="5">
        <v>22</v>
      </c>
      <c r="B31" s="5">
        <v>807</v>
      </c>
      <c r="C31" s="21" t="s">
        <v>43</v>
      </c>
      <c r="D31" s="15" t="s">
        <v>17</v>
      </c>
      <c r="E31" s="15" t="s">
        <v>44</v>
      </c>
      <c r="F31" s="15" t="s">
        <v>45</v>
      </c>
      <c r="G31" s="24">
        <v>4600</v>
      </c>
      <c r="H31" s="6"/>
    </row>
    <row r="32" spans="1:8" ht="15">
      <c r="A32" s="5">
        <v>23</v>
      </c>
      <c r="B32" s="5">
        <v>807</v>
      </c>
      <c r="C32" s="23" t="s">
        <v>46</v>
      </c>
      <c r="D32" s="15" t="s">
        <v>17</v>
      </c>
      <c r="E32" s="15" t="s">
        <v>47</v>
      </c>
      <c r="F32" s="15" t="s">
        <v>42</v>
      </c>
      <c r="G32" s="24">
        <v>4000</v>
      </c>
      <c r="H32" s="6"/>
    </row>
    <row r="33" spans="1:8" ht="15">
      <c r="A33" s="5">
        <v>24</v>
      </c>
      <c r="B33" s="5">
        <v>807</v>
      </c>
      <c r="C33" s="23" t="s">
        <v>94</v>
      </c>
      <c r="D33" s="15" t="s">
        <v>17</v>
      </c>
      <c r="E33" s="15" t="s">
        <v>47</v>
      </c>
      <c r="F33" s="15" t="s">
        <v>42</v>
      </c>
      <c r="G33" s="24">
        <v>400</v>
      </c>
      <c r="H33" s="6"/>
    </row>
    <row r="34" spans="1:8" ht="15">
      <c r="A34" s="5">
        <v>25</v>
      </c>
      <c r="B34" s="5">
        <v>807</v>
      </c>
      <c r="C34" s="23" t="s">
        <v>95</v>
      </c>
      <c r="D34" s="15" t="s">
        <v>17</v>
      </c>
      <c r="E34" s="15" t="s">
        <v>47</v>
      </c>
      <c r="F34" s="15" t="s">
        <v>42</v>
      </c>
      <c r="G34" s="24">
        <v>350</v>
      </c>
      <c r="H34" s="6"/>
    </row>
    <row r="35" spans="1:8" ht="15.75">
      <c r="A35" s="5">
        <v>26</v>
      </c>
      <c r="B35" s="5">
        <v>807</v>
      </c>
      <c r="C35" s="38" t="s">
        <v>3</v>
      </c>
      <c r="D35" s="8" t="s">
        <v>18</v>
      </c>
      <c r="E35" s="8" t="s">
        <v>89</v>
      </c>
      <c r="F35" s="8" t="s">
        <v>78</v>
      </c>
      <c r="G35" s="9">
        <f>G36+G37</f>
        <v>850</v>
      </c>
      <c r="H35" s="6"/>
    </row>
    <row r="36" spans="1:8" ht="15">
      <c r="A36" s="5">
        <v>27</v>
      </c>
      <c r="B36" s="5">
        <v>807</v>
      </c>
      <c r="C36" s="22" t="s">
        <v>48</v>
      </c>
      <c r="D36" s="27" t="s">
        <v>18</v>
      </c>
      <c r="E36" s="15" t="s">
        <v>51</v>
      </c>
      <c r="F36" s="15" t="s">
        <v>42</v>
      </c>
      <c r="G36" s="24">
        <v>700</v>
      </c>
      <c r="H36" s="6"/>
    </row>
    <row r="37" spans="1:8" ht="15">
      <c r="A37" s="5">
        <v>28</v>
      </c>
      <c r="B37" s="5">
        <v>807</v>
      </c>
      <c r="C37" s="23" t="s">
        <v>96</v>
      </c>
      <c r="D37" s="27" t="s">
        <v>18</v>
      </c>
      <c r="E37" s="15" t="s">
        <v>51</v>
      </c>
      <c r="F37" s="15" t="s">
        <v>42</v>
      </c>
      <c r="G37" s="24">
        <v>150</v>
      </c>
      <c r="H37" s="6"/>
    </row>
    <row r="38" spans="1:8" ht="15.75">
      <c r="A38" s="5">
        <v>29</v>
      </c>
      <c r="B38" s="5">
        <v>807</v>
      </c>
      <c r="C38" s="38" t="s">
        <v>31</v>
      </c>
      <c r="D38" s="8" t="s">
        <v>49</v>
      </c>
      <c r="E38" s="8" t="s">
        <v>89</v>
      </c>
      <c r="F38" s="8" t="s">
        <v>78</v>
      </c>
      <c r="G38" s="9">
        <f>SUM(G39:G47)</f>
        <v>7220</v>
      </c>
      <c r="H38" s="6"/>
    </row>
    <row r="39" spans="1:8" ht="17.25" customHeight="1">
      <c r="A39" s="5">
        <v>30</v>
      </c>
      <c r="B39" s="5">
        <v>807</v>
      </c>
      <c r="C39" s="23" t="s">
        <v>97</v>
      </c>
      <c r="D39" s="27" t="s">
        <v>49</v>
      </c>
      <c r="E39" s="15" t="s">
        <v>64</v>
      </c>
      <c r="F39" s="15" t="s">
        <v>42</v>
      </c>
      <c r="G39" s="24">
        <v>96</v>
      </c>
      <c r="H39" s="6"/>
    </row>
    <row r="40" spans="1:8" ht="15">
      <c r="A40" s="5">
        <v>31</v>
      </c>
      <c r="B40" s="5">
        <v>807</v>
      </c>
      <c r="C40" s="22" t="s">
        <v>98</v>
      </c>
      <c r="D40" s="27" t="s">
        <v>49</v>
      </c>
      <c r="E40" s="15" t="s">
        <v>52</v>
      </c>
      <c r="F40" s="15" t="s">
        <v>42</v>
      </c>
      <c r="G40" s="24">
        <v>450</v>
      </c>
      <c r="H40" s="6"/>
    </row>
    <row r="41" spans="1:8" ht="15">
      <c r="A41" s="5">
        <v>32</v>
      </c>
      <c r="B41" s="5">
        <v>807</v>
      </c>
      <c r="C41" s="22" t="s">
        <v>99</v>
      </c>
      <c r="D41" s="27" t="s">
        <v>49</v>
      </c>
      <c r="E41" s="15" t="s">
        <v>50</v>
      </c>
      <c r="F41" s="15" t="s">
        <v>42</v>
      </c>
      <c r="G41" s="24">
        <v>2404</v>
      </c>
      <c r="H41" s="6"/>
    </row>
    <row r="42" spans="1:8" ht="15">
      <c r="A42" s="5">
        <v>33</v>
      </c>
      <c r="B42" s="5">
        <v>807</v>
      </c>
      <c r="C42" s="23" t="s">
        <v>100</v>
      </c>
      <c r="D42" s="27" t="s">
        <v>49</v>
      </c>
      <c r="E42" s="15" t="s">
        <v>53</v>
      </c>
      <c r="F42" s="15" t="s">
        <v>42</v>
      </c>
      <c r="G42" s="24">
        <v>240</v>
      </c>
      <c r="H42" s="6"/>
    </row>
    <row r="43" spans="1:8" ht="15">
      <c r="A43" s="5">
        <v>34</v>
      </c>
      <c r="B43" s="5">
        <v>807</v>
      </c>
      <c r="C43" s="23" t="s">
        <v>101</v>
      </c>
      <c r="D43" s="27" t="s">
        <v>49</v>
      </c>
      <c r="E43" s="15" t="s">
        <v>53</v>
      </c>
      <c r="F43" s="15" t="s">
        <v>42</v>
      </c>
      <c r="G43" s="24">
        <v>70</v>
      </c>
      <c r="H43" s="6"/>
    </row>
    <row r="44" spans="1:8" ht="15">
      <c r="A44" s="5">
        <v>35</v>
      </c>
      <c r="B44" s="5">
        <v>807</v>
      </c>
      <c r="C44" s="23" t="s">
        <v>102</v>
      </c>
      <c r="D44" s="27" t="s">
        <v>49</v>
      </c>
      <c r="E44" s="15" t="s">
        <v>53</v>
      </c>
      <c r="F44" s="15" t="s">
        <v>42</v>
      </c>
      <c r="G44" s="24">
        <v>350</v>
      </c>
      <c r="H44" s="6"/>
    </row>
    <row r="45" spans="1:8" ht="15">
      <c r="A45" s="5">
        <v>36</v>
      </c>
      <c r="B45" s="5">
        <v>807</v>
      </c>
      <c r="C45" s="22" t="s">
        <v>70</v>
      </c>
      <c r="D45" s="27" t="s">
        <v>49</v>
      </c>
      <c r="E45" s="15" t="s">
        <v>53</v>
      </c>
      <c r="F45" s="15" t="s">
        <v>42</v>
      </c>
      <c r="G45" s="24">
        <v>3180</v>
      </c>
      <c r="H45" s="6"/>
    </row>
    <row r="46" spans="1:8" ht="15">
      <c r="A46" s="5">
        <v>37</v>
      </c>
      <c r="B46" s="5">
        <v>807</v>
      </c>
      <c r="C46" s="22" t="s">
        <v>54</v>
      </c>
      <c r="D46" s="27" t="s">
        <v>49</v>
      </c>
      <c r="E46" s="15" t="s">
        <v>53</v>
      </c>
      <c r="F46" s="15" t="s">
        <v>42</v>
      </c>
      <c r="G46" s="24">
        <v>100</v>
      </c>
      <c r="H46" s="6"/>
    </row>
    <row r="47" spans="1:8" ht="25.5">
      <c r="A47" s="5">
        <v>38</v>
      </c>
      <c r="B47" s="5">
        <v>807</v>
      </c>
      <c r="C47" s="29" t="s">
        <v>103</v>
      </c>
      <c r="D47" s="27" t="s">
        <v>49</v>
      </c>
      <c r="E47" s="15" t="s">
        <v>53</v>
      </c>
      <c r="F47" s="15" t="s">
        <v>42</v>
      </c>
      <c r="G47" s="24">
        <v>330</v>
      </c>
      <c r="H47" s="6"/>
    </row>
    <row r="48" spans="1:8" ht="15.75">
      <c r="A48" s="5">
        <v>39</v>
      </c>
      <c r="B48" s="5">
        <v>807</v>
      </c>
      <c r="C48" s="26" t="s">
        <v>4</v>
      </c>
      <c r="D48" s="8" t="s">
        <v>19</v>
      </c>
      <c r="E48" s="8" t="s">
        <v>89</v>
      </c>
      <c r="F48" s="8" t="s">
        <v>78</v>
      </c>
      <c r="G48" s="9">
        <f>G49</f>
        <v>250</v>
      </c>
      <c r="H48" s="6"/>
    </row>
    <row r="49" spans="1:8" ht="30">
      <c r="A49" s="5">
        <v>40</v>
      </c>
      <c r="B49" s="5">
        <v>807</v>
      </c>
      <c r="C49" s="30" t="s">
        <v>104</v>
      </c>
      <c r="D49" s="15" t="s">
        <v>20</v>
      </c>
      <c r="E49" s="15" t="s">
        <v>21</v>
      </c>
      <c r="F49" s="15" t="s">
        <v>42</v>
      </c>
      <c r="G49" s="24">
        <v>250</v>
      </c>
      <c r="H49" s="6"/>
    </row>
    <row r="50" spans="1:8" ht="15.75">
      <c r="A50" s="5">
        <v>41</v>
      </c>
      <c r="B50" s="5">
        <v>807</v>
      </c>
      <c r="C50" s="26" t="s">
        <v>58</v>
      </c>
      <c r="D50" s="8" t="s">
        <v>26</v>
      </c>
      <c r="E50" s="8" t="s">
        <v>89</v>
      </c>
      <c r="F50" s="8" t="s">
        <v>78</v>
      </c>
      <c r="G50" s="9">
        <f>G51+G52</f>
        <v>2700</v>
      </c>
      <c r="H50" s="6"/>
    </row>
    <row r="51" spans="1:8" ht="15">
      <c r="A51" s="5">
        <v>42</v>
      </c>
      <c r="B51" s="5">
        <v>807</v>
      </c>
      <c r="C51" s="30" t="s">
        <v>58</v>
      </c>
      <c r="D51" s="15" t="s">
        <v>23</v>
      </c>
      <c r="E51" s="15" t="s">
        <v>13</v>
      </c>
      <c r="F51" s="15" t="s">
        <v>42</v>
      </c>
      <c r="G51" s="24">
        <v>2600</v>
      </c>
      <c r="H51" s="6"/>
    </row>
    <row r="52" spans="1:8" ht="15">
      <c r="A52" s="5">
        <v>43</v>
      </c>
      <c r="B52" s="5">
        <v>807</v>
      </c>
      <c r="C52" s="30" t="s">
        <v>59</v>
      </c>
      <c r="D52" s="15" t="s">
        <v>24</v>
      </c>
      <c r="E52" s="15" t="s">
        <v>65</v>
      </c>
      <c r="F52" s="15" t="s">
        <v>42</v>
      </c>
      <c r="G52" s="24">
        <v>100</v>
      </c>
      <c r="H52" s="6"/>
    </row>
    <row r="53" spans="1:8" ht="15.75">
      <c r="A53" s="5">
        <v>44</v>
      </c>
      <c r="B53" s="5">
        <v>807</v>
      </c>
      <c r="C53" s="26" t="s">
        <v>5</v>
      </c>
      <c r="D53" s="8" t="s">
        <v>108</v>
      </c>
      <c r="E53" s="8" t="s">
        <v>89</v>
      </c>
      <c r="F53" s="8" t="s">
        <v>78</v>
      </c>
      <c r="G53" s="9">
        <f>G54</f>
        <v>12560.7</v>
      </c>
      <c r="H53" s="6"/>
    </row>
    <row r="54" spans="1:8" ht="38.25">
      <c r="A54" s="5">
        <v>45</v>
      </c>
      <c r="B54" s="5">
        <v>807</v>
      </c>
      <c r="C54" s="29" t="s">
        <v>115</v>
      </c>
      <c r="D54" s="15" t="s">
        <v>116</v>
      </c>
      <c r="E54" s="15" t="s">
        <v>117</v>
      </c>
      <c r="F54" s="15" t="s">
        <v>118</v>
      </c>
      <c r="G54" s="24">
        <v>12560.7</v>
      </c>
      <c r="H54" s="6"/>
    </row>
    <row r="55" spans="1:8" ht="44.25" customHeight="1">
      <c r="A55" s="5">
        <v>46</v>
      </c>
      <c r="B55" s="5"/>
      <c r="C55" s="35" t="s">
        <v>114</v>
      </c>
      <c r="D55" s="15"/>
      <c r="E55" s="15"/>
      <c r="F55" s="15"/>
      <c r="G55" s="41">
        <f>G56+G58</f>
        <v>7552.7</v>
      </c>
      <c r="H55" s="6"/>
    </row>
    <row r="56" spans="1:8" ht="15.75">
      <c r="A56" s="5">
        <v>47</v>
      </c>
      <c r="B56" s="5">
        <v>807</v>
      </c>
      <c r="C56" s="26" t="s">
        <v>27</v>
      </c>
      <c r="D56" s="8" t="s">
        <v>105</v>
      </c>
      <c r="E56" s="8" t="s">
        <v>89</v>
      </c>
      <c r="F56" s="8" t="s">
        <v>78</v>
      </c>
      <c r="G56" s="12">
        <f>G57</f>
        <v>5950.7</v>
      </c>
      <c r="H56" s="6"/>
    </row>
    <row r="57" spans="1:8" ht="15">
      <c r="A57" s="5">
        <v>48</v>
      </c>
      <c r="B57" s="5">
        <v>807</v>
      </c>
      <c r="C57" s="30" t="s">
        <v>56</v>
      </c>
      <c r="D57" s="15" t="s">
        <v>28</v>
      </c>
      <c r="E57" s="15" t="s">
        <v>55</v>
      </c>
      <c r="F57" s="15" t="s">
        <v>25</v>
      </c>
      <c r="G57" s="16">
        <v>5950.7</v>
      </c>
      <c r="H57" s="6"/>
    </row>
    <row r="58" spans="1:8" ht="15.75">
      <c r="A58" s="5">
        <v>49</v>
      </c>
      <c r="B58" s="5">
        <v>807</v>
      </c>
      <c r="C58" s="26" t="s">
        <v>106</v>
      </c>
      <c r="D58" s="8" t="s">
        <v>22</v>
      </c>
      <c r="E58" s="8" t="s">
        <v>89</v>
      </c>
      <c r="F58" s="8" t="s">
        <v>78</v>
      </c>
      <c r="G58" s="9">
        <f>SUM(G59)</f>
        <v>1602</v>
      </c>
      <c r="H58" s="6"/>
    </row>
    <row r="59" spans="1:8" ht="15">
      <c r="A59" s="5">
        <v>50</v>
      </c>
      <c r="B59" s="5">
        <v>807</v>
      </c>
      <c r="C59" s="30" t="s">
        <v>56</v>
      </c>
      <c r="D59" s="15" t="s">
        <v>63</v>
      </c>
      <c r="E59" s="15" t="s">
        <v>57</v>
      </c>
      <c r="F59" s="15" t="s">
        <v>107</v>
      </c>
      <c r="G59" s="24">
        <v>1602</v>
      </c>
      <c r="H59" s="6"/>
    </row>
    <row r="60" spans="1:8" ht="27.75" customHeight="1">
      <c r="A60" s="3"/>
      <c r="B60" s="28"/>
      <c r="C60" s="31" t="s">
        <v>109</v>
      </c>
      <c r="D60" s="32"/>
      <c r="E60" s="33"/>
      <c r="F60" s="33"/>
      <c r="G60" s="33">
        <f>G10+G15+G55</f>
        <v>46517</v>
      </c>
      <c r="H60" s="6"/>
    </row>
    <row r="61" spans="2:8" ht="15">
      <c r="B61" s="6"/>
      <c r="C61" s="6"/>
      <c r="D61" s="6"/>
      <c r="E61" s="6"/>
      <c r="F61" s="6"/>
      <c r="G61" s="6"/>
      <c r="H61" s="6"/>
    </row>
    <row r="62" spans="2:8" ht="15">
      <c r="B62" s="6" t="s">
        <v>110</v>
      </c>
      <c r="C62" s="6"/>
      <c r="D62" s="6"/>
      <c r="E62" s="6"/>
      <c r="F62" s="6"/>
      <c r="G62" s="6"/>
      <c r="H62" s="6"/>
    </row>
  </sheetData>
  <mergeCells count="2">
    <mergeCell ref="B6:G6"/>
    <mergeCell ref="F7:G7"/>
  </mergeCells>
  <printOptions/>
  <pageMargins left="0.984251968503937" right="0.3937007874015748" top="0.7874015748031497" bottom="0.7874015748031497" header="0.5118110236220472" footer="0.5118110236220472"/>
  <pageSetup fitToHeight="2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WORKS</cp:lastModifiedBy>
  <cp:lastPrinted>2008-01-15T01:48:34Z</cp:lastPrinted>
  <dcterms:created xsi:type="dcterms:W3CDTF">2006-12-12T07:04:01Z</dcterms:created>
  <dcterms:modified xsi:type="dcterms:W3CDTF">2008-01-15T01:48:37Z</dcterms:modified>
  <cp:category/>
  <cp:version/>
  <cp:contentType/>
  <cp:contentStatus/>
</cp:coreProperties>
</file>