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15" windowHeight="11025" activeTab="1"/>
  </bookViews>
  <sheets>
    <sheet name="Прил 1" sheetId="4" r:id="rId1"/>
    <sheet name="Прил 2" sheetId="2" r:id="rId2"/>
  </sheets>
  <calcPr calcId="124519"/>
</workbook>
</file>

<file path=xl/calcChain.xml><?xml version="1.0" encoding="utf-8"?>
<calcChain xmlns="http://schemas.openxmlformats.org/spreadsheetml/2006/main">
  <c r="M21" i="4"/>
  <c r="I13"/>
  <c r="J13"/>
  <c r="K13"/>
  <c r="L13"/>
  <c r="I14"/>
  <c r="J14"/>
  <c r="K14"/>
  <c r="L14"/>
  <c r="I15"/>
  <c r="J15"/>
  <c r="K15"/>
  <c r="L15"/>
  <c r="I19"/>
  <c r="J19"/>
  <c r="K19"/>
  <c r="L19"/>
  <c r="I23"/>
  <c r="J23"/>
  <c r="K23"/>
  <c r="L23"/>
  <c r="M17"/>
  <c r="M25"/>
  <c r="M26"/>
  <c r="E13" i="2"/>
  <c r="F13"/>
  <c r="G13"/>
  <c r="H13"/>
  <c r="E15"/>
  <c r="F15"/>
  <c r="G15"/>
  <c r="H15"/>
  <c r="E17"/>
  <c r="F17"/>
  <c r="G17"/>
  <c r="H17"/>
  <c r="E24"/>
  <c r="F24"/>
  <c r="G24"/>
  <c r="H24"/>
  <c r="E31"/>
  <c r="F31"/>
  <c r="G31"/>
  <c r="H31"/>
  <c r="I22"/>
  <c r="I29"/>
  <c r="I34"/>
  <c r="I36"/>
  <c r="H23" i="4"/>
  <c r="H19"/>
  <c r="H15"/>
  <c r="H14"/>
  <c r="H13"/>
  <c r="M15" l="1"/>
  <c r="H10" i="2"/>
  <c r="G10"/>
  <c r="F10"/>
  <c r="E10"/>
  <c r="L11" i="4"/>
  <c r="K11"/>
  <c r="J11"/>
  <c r="I11"/>
  <c r="M14"/>
  <c r="M23"/>
  <c r="M19"/>
  <c r="M13"/>
  <c r="H11"/>
  <c r="D13" i="2"/>
  <c r="I13" s="1"/>
  <c r="D15"/>
  <c r="I15" s="1"/>
  <c r="D31"/>
  <c r="I31" s="1"/>
  <c r="D24"/>
  <c r="I24" s="1"/>
  <c r="D17"/>
  <c r="I17" s="1"/>
  <c r="M11" i="4" l="1"/>
  <c r="D10" i="2"/>
  <c r="I10" s="1"/>
</calcChain>
</file>

<file path=xl/sharedStrings.xml><?xml version="1.0" encoding="utf-8"?>
<sst xmlns="http://schemas.openxmlformats.org/spreadsheetml/2006/main" count="128" uniqueCount="58">
  <si>
    <t>Приложение № 1</t>
  </si>
  <si>
    <t xml:space="preserve">к муниципальной программе </t>
  </si>
  <si>
    <t>Распределение планируемых расходов за счет средств местного бюджета по мероприятиям и подпрограммам муниципальной программы</t>
  </si>
  <si>
    <t>Статус        (муниципальная программа, подпрограмма)</t>
  </si>
  <si>
    <t>Наименование  программы, подпрограммы</t>
  </si>
  <si>
    <t>Наименование ГРБС</t>
  </si>
  <si>
    <t>Код бюджетной классификации</t>
  </si>
  <si>
    <t>Расходы</t>
  </si>
  <si>
    <t>ГРБС</t>
  </si>
  <si>
    <t>Рз</t>
  </si>
  <si>
    <t>ЦСР</t>
  </si>
  <si>
    <t>ВР</t>
  </si>
  <si>
    <t>Итого на период</t>
  </si>
  <si>
    <t>Пр</t>
  </si>
  <si>
    <t>Муниципальная программа</t>
  </si>
  <si>
    <t>всего расходные обязательства по программе</t>
  </si>
  <si>
    <t>Х</t>
  </si>
  <si>
    <t>в том числе по ГРБС:</t>
  </si>
  <si>
    <t>Администрация                    Б-Улуйского сельсовета</t>
  </si>
  <si>
    <t>Мероприятие 1 Программы</t>
  </si>
  <si>
    <t>Проведение вспомогательной, пропагандистской работы с населением по предупреждению террористической, экстремистской деятельности, повышение бдительности на важных объектах и в местах скопления людей</t>
  </si>
  <si>
    <t>всего расходные обязательства по подпрограмме</t>
  </si>
  <si>
    <t>Мероприятие 2 Программы</t>
  </si>
  <si>
    <t xml:space="preserve">Статус  </t>
  </si>
  <si>
    <t>Наименование  муниципальной программы, подпрограммы муниципальной программы</t>
  </si>
  <si>
    <t>Ответственный исполнитель, соисполнители</t>
  </si>
  <si>
    <t>первый год планового периода</t>
  </si>
  <si>
    <t>второй год планового периода</t>
  </si>
  <si>
    <t>Всего</t>
  </si>
  <si>
    <t>в том числе:</t>
  </si>
  <si>
    <t>федеральный бюджет</t>
  </si>
  <si>
    <t>краевой бюджет</t>
  </si>
  <si>
    <t>внебюджетные источники</t>
  </si>
  <si>
    <t>бюджет Большеулуйского сельсовета</t>
  </si>
  <si>
    <t>юридические лица</t>
  </si>
  <si>
    <t>Ресурсное обеспечение и прогнозная оценка расходов на реализацию целей муниципальной программы Большеулуйского сельсовета с учетом источников финансирования, в том числе по уровням бюджетной системы</t>
  </si>
  <si>
    <t>"О мерах по противодействию терроризму, экстремизму и чрезвычайным ситуациям на территории Большеулуйского сельсовета"</t>
  </si>
  <si>
    <t>0314</t>
  </si>
  <si>
    <t>текущий финансовый год</t>
  </si>
  <si>
    <t> "О мерах по противодействию терроризму, экстремизму и чрезвычайным ситуациям на территории Большеулуйского сельсовета"</t>
  </si>
  <si>
    <t xml:space="preserve">текущий  финансовый год </t>
  </si>
  <si>
    <t>Краевой бюджет</t>
  </si>
  <si>
    <t>Мероприятие 3 Программы</t>
  </si>
  <si>
    <t>Мероприятия по обеспечению первичных мер пожарной безопасности</t>
  </si>
  <si>
    <t>02 0000 0000</t>
  </si>
  <si>
    <t>02 9000 0010</t>
  </si>
  <si>
    <t>02 9000 0020</t>
  </si>
  <si>
    <t>0310</t>
  </si>
  <si>
    <t>02 9009 0040</t>
  </si>
  <si>
    <t>02 9007 4120</t>
  </si>
  <si>
    <t>тыс.руб.</t>
  </si>
  <si>
    <t>третий год планового периода</t>
  </si>
  <si>
    <t>четвертый год планового периода</t>
  </si>
  <si>
    <t>Приложение № 2 к подпрограмме</t>
  </si>
  <si>
    <t>(тыс.руб.)</t>
  </si>
  <si>
    <t>Проведение мер по повышению пожарной безопасности населенных пунктов (установка гидрантов, устройство минерализационных устройтсвв. Установка защитных устройств (замки, решетки), приобретение планов эвакуации)</t>
  </si>
  <si>
    <t>Приложение № 1 к проекту постановление №___ от ________</t>
  </si>
  <si>
    <t>Приложение № 2 к проекту постановление № ___ от ____________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</si>
</sst>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right"/>
    </xf>
    <xf numFmtId="49" fontId="1" fillId="0" borderId="11" xfId="0" applyNumberFormat="1" applyFont="1" applyBorder="1" applyAlignment="1">
      <alignment horizontal="center" vertical="top" wrapText="1"/>
    </xf>
    <xf numFmtId="49" fontId="1" fillId="0" borderId="10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vertical="top"/>
    </xf>
    <xf numFmtId="49" fontId="3" fillId="0" borderId="10" xfId="0" applyNumberFormat="1" applyFont="1" applyBorder="1" applyAlignment="1">
      <alignment vertical="top" wrapText="1"/>
    </xf>
    <xf numFmtId="49" fontId="3" fillId="0" borderId="10" xfId="0" applyNumberFormat="1" applyFont="1" applyBorder="1" applyAlignment="1">
      <alignment vertical="top"/>
    </xf>
    <xf numFmtId="0" fontId="4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vertical="top" wrapText="1"/>
    </xf>
    <xf numFmtId="49" fontId="1" fillId="0" borderId="10" xfId="0" applyNumberFormat="1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5" fillId="0" borderId="10" xfId="0" applyFont="1" applyBorder="1" applyAlignment="1">
      <alignment vertical="top" wrapText="1"/>
    </xf>
    <xf numFmtId="0" fontId="0" fillId="0" borderId="0" xfId="0" applyFont="1"/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center" vertical="top" wrapText="1"/>
    </xf>
    <xf numFmtId="0" fontId="0" fillId="2" borderId="0" xfId="0" applyFill="1"/>
    <xf numFmtId="0" fontId="1" fillId="2" borderId="10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/>
    </xf>
    <xf numFmtId="164" fontId="3" fillId="0" borderId="10" xfId="0" applyNumberFormat="1" applyFont="1" applyBorder="1" applyAlignment="1">
      <alignment horizontal="center" vertical="top"/>
    </xf>
    <xf numFmtId="164" fontId="3" fillId="2" borderId="10" xfId="0" applyNumberFormat="1" applyFont="1" applyFill="1" applyBorder="1" applyAlignment="1">
      <alignment horizontal="center" vertical="top"/>
    </xf>
    <xf numFmtId="49" fontId="1" fillId="0" borderId="10" xfId="0" applyNumberFormat="1" applyFont="1" applyBorder="1" applyAlignment="1">
      <alignment vertical="top" wrapText="1"/>
    </xf>
    <xf numFmtId="2" fontId="3" fillId="2" borderId="10" xfId="0" applyNumberFormat="1" applyFont="1" applyFill="1" applyBorder="1" applyAlignment="1">
      <alignment horizontal="center" vertical="top"/>
    </xf>
    <xf numFmtId="164" fontId="1" fillId="0" borderId="10" xfId="0" applyNumberFormat="1" applyFont="1" applyBorder="1" applyAlignment="1">
      <alignment horizontal="center" vertical="top"/>
    </xf>
    <xf numFmtId="164" fontId="1" fillId="2" borderId="10" xfId="0" applyNumberFormat="1" applyFont="1" applyFill="1" applyBorder="1" applyAlignment="1">
      <alignment horizontal="center" vertical="top"/>
    </xf>
    <xf numFmtId="2" fontId="1" fillId="2" borderId="10" xfId="0" applyNumberFormat="1" applyFont="1" applyFill="1" applyBorder="1" applyAlignment="1">
      <alignment horizontal="center" vertical="top"/>
    </xf>
    <xf numFmtId="0" fontId="0" fillId="3" borderId="0" xfId="0" applyFill="1"/>
    <xf numFmtId="0" fontId="1" fillId="3" borderId="0" xfId="0" applyFont="1" applyFill="1" applyAlignment="1">
      <alignment horizontal="right"/>
    </xf>
    <xf numFmtId="164" fontId="3" fillId="0" borderId="10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center" vertical="top" wrapText="1"/>
    </xf>
    <xf numFmtId="164" fontId="3" fillId="0" borderId="10" xfId="0" applyNumberFormat="1" applyFont="1" applyFill="1" applyBorder="1" applyAlignment="1">
      <alignment horizontal="center" vertical="top"/>
    </xf>
    <xf numFmtId="2" fontId="3" fillId="0" borderId="10" xfId="0" applyNumberFormat="1" applyFont="1" applyFill="1" applyBorder="1" applyAlignment="1">
      <alignment horizontal="center" vertical="top"/>
    </xf>
    <xf numFmtId="164" fontId="1" fillId="0" borderId="10" xfId="0" applyNumberFormat="1" applyFont="1" applyFill="1" applyBorder="1" applyAlignment="1">
      <alignment horizontal="center" vertical="top"/>
    </xf>
    <xf numFmtId="2" fontId="1" fillId="0" borderId="10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6"/>
  <sheetViews>
    <sheetView topLeftCell="A16" workbookViewId="0">
      <selection activeCell="J26" sqref="J26"/>
    </sheetView>
  </sheetViews>
  <sheetFormatPr defaultRowHeight="15"/>
  <cols>
    <col min="1" max="1" width="15.85546875" customWidth="1"/>
    <col min="2" max="2" width="26" customWidth="1"/>
    <col min="3" max="3" width="20.7109375" customWidth="1"/>
    <col min="4" max="4" width="8" customWidth="1"/>
    <col min="5" max="5" width="7" style="1" customWidth="1"/>
    <col min="6" max="7" width="7.28515625" customWidth="1"/>
    <col min="8" max="8" width="10.85546875" style="21" customWidth="1"/>
    <col min="9" max="12" width="10.85546875" customWidth="1"/>
    <col min="13" max="13" width="11.7109375" customWidth="1"/>
  </cols>
  <sheetData>
    <row r="1" spans="1:13">
      <c r="G1" t="s">
        <v>56</v>
      </c>
    </row>
    <row r="2" spans="1:13">
      <c r="H2" s="42" t="s">
        <v>0</v>
      </c>
      <c r="I2" s="42"/>
      <c r="J2" s="42"/>
      <c r="K2" s="42"/>
      <c r="L2" s="42"/>
      <c r="M2" s="43"/>
    </row>
    <row r="3" spans="1:13">
      <c r="B3" s="2"/>
      <c r="C3" s="2"/>
      <c r="D3" s="44" t="s">
        <v>1</v>
      </c>
      <c r="E3" s="44"/>
      <c r="F3" s="44"/>
      <c r="G3" s="44"/>
      <c r="H3" s="44"/>
      <c r="I3" s="44"/>
      <c r="J3" s="44"/>
      <c r="K3" s="44"/>
      <c r="L3" s="44"/>
      <c r="M3" s="44"/>
    </row>
    <row r="4" spans="1:13" ht="51" customHeight="1">
      <c r="B4" s="2"/>
      <c r="C4" s="2"/>
      <c r="D4" s="2"/>
      <c r="E4" s="3"/>
      <c r="F4" s="45" t="s">
        <v>36</v>
      </c>
      <c r="G4" s="45"/>
      <c r="H4" s="45"/>
      <c r="I4" s="45"/>
      <c r="J4" s="45"/>
      <c r="K4" s="45"/>
      <c r="L4" s="45"/>
      <c r="M4" s="45"/>
    </row>
    <row r="5" spans="1:13" ht="43.5" customHeight="1">
      <c r="B5" s="46" t="s">
        <v>2</v>
      </c>
      <c r="C5" s="46"/>
      <c r="D5" s="46"/>
      <c r="E5" s="46"/>
      <c r="F5" s="46"/>
      <c r="G5" s="46"/>
      <c r="H5" s="32"/>
      <c r="I5" s="19"/>
      <c r="J5" s="36"/>
      <c r="K5" s="36"/>
      <c r="L5" s="19"/>
      <c r="M5" s="19"/>
    </row>
    <row r="6" spans="1:13" ht="15.75" thickBot="1">
      <c r="H6" s="31"/>
    </row>
    <row r="7" spans="1:13" ht="24" customHeight="1">
      <c r="A7" s="47" t="s">
        <v>3</v>
      </c>
      <c r="B7" s="47" t="s">
        <v>4</v>
      </c>
      <c r="C7" s="47" t="s">
        <v>5</v>
      </c>
      <c r="D7" s="50" t="s">
        <v>6</v>
      </c>
      <c r="E7" s="51"/>
      <c r="F7" s="51"/>
      <c r="G7" s="52"/>
      <c r="H7" s="51" t="s">
        <v>7</v>
      </c>
      <c r="I7" s="51"/>
      <c r="J7" s="51"/>
      <c r="K7" s="51"/>
      <c r="L7" s="51"/>
      <c r="M7" s="56"/>
    </row>
    <row r="8" spans="1:13" ht="15.75" thickBot="1">
      <c r="A8" s="48"/>
      <c r="B8" s="48"/>
      <c r="C8" s="48"/>
      <c r="D8" s="53"/>
      <c r="E8" s="54"/>
      <c r="F8" s="54"/>
      <c r="G8" s="55"/>
      <c r="H8" s="54" t="s">
        <v>54</v>
      </c>
      <c r="I8" s="54"/>
      <c r="J8" s="54"/>
      <c r="K8" s="54"/>
      <c r="L8" s="54"/>
      <c r="M8" s="57"/>
    </row>
    <row r="9" spans="1:13" ht="60.75" thickBot="1">
      <c r="A9" s="48"/>
      <c r="B9" s="48"/>
      <c r="C9" s="48"/>
      <c r="D9" s="47" t="s">
        <v>8</v>
      </c>
      <c r="E9" s="5" t="s">
        <v>9</v>
      </c>
      <c r="F9" s="47" t="s">
        <v>10</v>
      </c>
      <c r="G9" s="47" t="s">
        <v>11</v>
      </c>
      <c r="H9" s="22" t="s">
        <v>40</v>
      </c>
      <c r="I9" s="20" t="s">
        <v>26</v>
      </c>
      <c r="J9" s="37" t="s">
        <v>27</v>
      </c>
      <c r="K9" s="37" t="s">
        <v>51</v>
      </c>
      <c r="L9" s="37" t="s">
        <v>52</v>
      </c>
      <c r="M9" s="47" t="s">
        <v>12</v>
      </c>
    </row>
    <row r="10" spans="1:13" ht="15.75" thickBot="1">
      <c r="A10" s="49"/>
      <c r="B10" s="49"/>
      <c r="C10" s="49"/>
      <c r="D10" s="49"/>
      <c r="E10" s="6" t="s">
        <v>13</v>
      </c>
      <c r="F10" s="49"/>
      <c r="G10" s="49"/>
      <c r="H10" s="23">
        <v>2019</v>
      </c>
      <c r="I10" s="7">
        <v>2020</v>
      </c>
      <c r="J10" s="7">
        <v>2021</v>
      </c>
      <c r="K10" s="7">
        <v>2022</v>
      </c>
      <c r="L10" s="7">
        <v>2023</v>
      </c>
      <c r="M10" s="49"/>
    </row>
    <row r="11" spans="1:13" ht="54" customHeight="1" thickBot="1">
      <c r="A11" s="61" t="s">
        <v>14</v>
      </c>
      <c r="B11" s="61" t="s">
        <v>36</v>
      </c>
      <c r="C11" s="8" t="s">
        <v>15</v>
      </c>
      <c r="D11" s="9">
        <v>807</v>
      </c>
      <c r="E11" s="10" t="s">
        <v>16</v>
      </c>
      <c r="F11" s="10" t="s">
        <v>44</v>
      </c>
      <c r="G11" s="9" t="s">
        <v>16</v>
      </c>
      <c r="H11" s="25">
        <f t="shared" ref="H11" si="0">H13+H14</f>
        <v>333.5</v>
      </c>
      <c r="I11" s="38">
        <f t="shared" ref="I11:L11" si="1">I13+I14</f>
        <v>190</v>
      </c>
      <c r="J11" s="38">
        <f t="shared" si="1"/>
        <v>190</v>
      </c>
      <c r="K11" s="38">
        <f t="shared" si="1"/>
        <v>190</v>
      </c>
      <c r="L11" s="38">
        <f t="shared" si="1"/>
        <v>190</v>
      </c>
      <c r="M11" s="24">
        <f>H11+I11+L11+J11+K11</f>
        <v>1093.5</v>
      </c>
    </row>
    <row r="12" spans="1:13" ht="33" customHeight="1" thickBot="1">
      <c r="A12" s="62"/>
      <c r="B12" s="62"/>
      <c r="C12" s="8" t="s">
        <v>17</v>
      </c>
      <c r="D12" s="9"/>
      <c r="E12" s="11"/>
      <c r="F12" s="26"/>
      <c r="G12" s="9"/>
      <c r="H12" s="27"/>
      <c r="I12" s="39"/>
      <c r="J12" s="39"/>
      <c r="K12" s="39"/>
      <c r="L12" s="39"/>
      <c r="M12" s="24"/>
    </row>
    <row r="13" spans="1:13" ht="45.75" thickBot="1">
      <c r="A13" s="62"/>
      <c r="B13" s="62"/>
      <c r="C13" s="12" t="s">
        <v>18</v>
      </c>
      <c r="D13" s="13">
        <v>807</v>
      </c>
      <c r="E13" s="11" t="s">
        <v>16</v>
      </c>
      <c r="F13" s="26" t="s">
        <v>44</v>
      </c>
      <c r="G13" s="9" t="s">
        <v>16</v>
      </c>
      <c r="H13" s="25">
        <f t="shared" ref="H13:H14" si="2">H17+H21+H25</f>
        <v>199.4</v>
      </c>
      <c r="I13" s="38">
        <f t="shared" ref="I13:L13" si="3">I17+I21+I25</f>
        <v>190</v>
      </c>
      <c r="J13" s="38">
        <f t="shared" si="3"/>
        <v>190</v>
      </c>
      <c r="K13" s="38">
        <f t="shared" si="3"/>
        <v>190</v>
      </c>
      <c r="L13" s="38">
        <f t="shared" si="3"/>
        <v>190</v>
      </c>
      <c r="M13" s="24">
        <f t="shared" ref="M13:M26" si="4">H13+I13+L13+J13+K13</f>
        <v>959.4</v>
      </c>
    </row>
    <row r="14" spans="1:13" ht="45.75" thickBot="1">
      <c r="A14" s="63"/>
      <c r="B14" s="63"/>
      <c r="C14" s="12" t="s">
        <v>41</v>
      </c>
      <c r="D14" s="13"/>
      <c r="E14" s="11" t="s">
        <v>16</v>
      </c>
      <c r="F14" s="26" t="s">
        <v>44</v>
      </c>
      <c r="G14" s="9" t="s">
        <v>16</v>
      </c>
      <c r="H14" s="25">
        <f t="shared" si="2"/>
        <v>134.1</v>
      </c>
      <c r="I14" s="38">
        <f t="shared" ref="I14:L14" si="5">I18+I22+I26</f>
        <v>0</v>
      </c>
      <c r="J14" s="38">
        <f t="shared" si="5"/>
        <v>0</v>
      </c>
      <c r="K14" s="38">
        <f t="shared" si="5"/>
        <v>0</v>
      </c>
      <c r="L14" s="38">
        <f t="shared" si="5"/>
        <v>0</v>
      </c>
      <c r="M14" s="24">
        <f t="shared" si="4"/>
        <v>134.1</v>
      </c>
    </row>
    <row r="15" spans="1:13" ht="49.5" customHeight="1" thickBot="1">
      <c r="A15" s="58" t="s">
        <v>19</v>
      </c>
      <c r="B15" s="58" t="s">
        <v>20</v>
      </c>
      <c r="C15" s="14" t="s">
        <v>21</v>
      </c>
      <c r="D15" s="7"/>
      <c r="E15" s="15" t="s">
        <v>37</v>
      </c>
      <c r="F15" s="26" t="s">
        <v>45</v>
      </c>
      <c r="G15" s="16">
        <v>240</v>
      </c>
      <c r="H15" s="29">
        <f t="shared" ref="H15" si="6">H17</f>
        <v>10</v>
      </c>
      <c r="I15" s="40">
        <f t="shared" ref="I15:L15" si="7">I17</f>
        <v>10</v>
      </c>
      <c r="J15" s="40">
        <f t="shared" si="7"/>
        <v>10</v>
      </c>
      <c r="K15" s="40">
        <f t="shared" si="7"/>
        <v>10</v>
      </c>
      <c r="L15" s="40">
        <f t="shared" si="7"/>
        <v>10</v>
      </c>
      <c r="M15" s="24">
        <f t="shared" si="4"/>
        <v>50</v>
      </c>
    </row>
    <row r="16" spans="1:13" ht="30.75" customHeight="1" thickBot="1">
      <c r="A16" s="59"/>
      <c r="B16" s="59"/>
      <c r="C16" s="14" t="s">
        <v>17</v>
      </c>
      <c r="D16" s="7"/>
      <c r="E16" s="15"/>
      <c r="F16" s="16"/>
      <c r="G16" s="16"/>
      <c r="H16" s="30"/>
      <c r="I16" s="41"/>
      <c r="J16" s="41"/>
      <c r="K16" s="41"/>
      <c r="L16" s="41"/>
      <c r="M16" s="24"/>
    </row>
    <row r="17" spans="1:13" ht="45.75" thickBot="1">
      <c r="A17" s="59"/>
      <c r="B17" s="59"/>
      <c r="C17" s="17" t="s">
        <v>18</v>
      </c>
      <c r="D17" s="7">
        <v>807</v>
      </c>
      <c r="E17" s="15" t="s">
        <v>37</v>
      </c>
      <c r="F17" s="26" t="s">
        <v>45</v>
      </c>
      <c r="G17" s="16">
        <v>240</v>
      </c>
      <c r="H17" s="29">
        <v>10</v>
      </c>
      <c r="I17" s="40">
        <v>10</v>
      </c>
      <c r="J17" s="40">
        <v>10</v>
      </c>
      <c r="K17" s="40">
        <v>10</v>
      </c>
      <c r="L17" s="40">
        <v>10</v>
      </c>
      <c r="M17" s="24">
        <f t="shared" si="4"/>
        <v>50</v>
      </c>
    </row>
    <row r="18" spans="1:13" ht="66.75" customHeight="1" thickBot="1">
      <c r="A18" s="60"/>
      <c r="B18" s="60"/>
      <c r="C18" s="14"/>
      <c r="D18" s="7"/>
      <c r="E18" s="15" t="s">
        <v>16</v>
      </c>
      <c r="F18" s="16" t="s">
        <v>16</v>
      </c>
      <c r="G18" s="16" t="s">
        <v>16</v>
      </c>
      <c r="H18" s="29"/>
      <c r="I18" s="40"/>
      <c r="J18" s="40"/>
      <c r="K18" s="40"/>
      <c r="L18" s="40"/>
      <c r="M18" s="24"/>
    </row>
    <row r="19" spans="1:13" ht="49.5" customHeight="1" thickBot="1">
      <c r="A19" s="58" t="s">
        <v>22</v>
      </c>
      <c r="B19" s="58" t="s">
        <v>55</v>
      </c>
      <c r="C19" s="14" t="s">
        <v>21</v>
      </c>
      <c r="D19" s="7"/>
      <c r="E19" s="15" t="s">
        <v>37</v>
      </c>
      <c r="F19" s="26" t="s">
        <v>46</v>
      </c>
      <c r="G19" s="16">
        <v>240</v>
      </c>
      <c r="H19" s="29">
        <f t="shared" ref="H19" si="8">H21</f>
        <v>180</v>
      </c>
      <c r="I19" s="40">
        <f t="shared" ref="I19:L19" si="9">I21</f>
        <v>180</v>
      </c>
      <c r="J19" s="40">
        <f t="shared" si="9"/>
        <v>180</v>
      </c>
      <c r="K19" s="40">
        <f t="shared" si="9"/>
        <v>180</v>
      </c>
      <c r="L19" s="40">
        <f t="shared" si="9"/>
        <v>180</v>
      </c>
      <c r="M19" s="24">
        <f t="shared" si="4"/>
        <v>900</v>
      </c>
    </row>
    <row r="20" spans="1:13" ht="30.75" customHeight="1" thickBot="1">
      <c r="A20" s="59"/>
      <c r="B20" s="59"/>
      <c r="C20" s="14" t="s">
        <v>17</v>
      </c>
      <c r="D20" s="7"/>
      <c r="E20" s="15"/>
      <c r="F20" s="16"/>
      <c r="G20" s="16"/>
      <c r="H20" s="29"/>
      <c r="I20" s="40"/>
      <c r="J20" s="40"/>
      <c r="K20" s="40"/>
      <c r="L20" s="40"/>
      <c r="M20" s="24"/>
    </row>
    <row r="21" spans="1:13" ht="45.75" thickBot="1">
      <c r="A21" s="59"/>
      <c r="B21" s="59"/>
      <c r="C21" s="17" t="s">
        <v>18</v>
      </c>
      <c r="D21" s="7">
        <v>807</v>
      </c>
      <c r="E21" s="15" t="s">
        <v>37</v>
      </c>
      <c r="F21" s="26" t="s">
        <v>46</v>
      </c>
      <c r="G21" s="16">
        <v>240</v>
      </c>
      <c r="H21" s="29">
        <v>180</v>
      </c>
      <c r="I21" s="40">
        <v>180</v>
      </c>
      <c r="J21" s="40">
        <v>180</v>
      </c>
      <c r="K21" s="40">
        <v>180</v>
      </c>
      <c r="L21" s="40">
        <v>180</v>
      </c>
      <c r="M21" s="24">
        <f t="shared" si="4"/>
        <v>900</v>
      </c>
    </row>
    <row r="22" spans="1:13" ht="44.25" customHeight="1" thickBot="1">
      <c r="A22" s="60"/>
      <c r="B22" s="60"/>
      <c r="C22" s="14"/>
      <c r="D22" s="7"/>
      <c r="E22" s="15" t="s">
        <v>16</v>
      </c>
      <c r="F22" s="16" t="s">
        <v>16</v>
      </c>
      <c r="G22" s="16" t="s">
        <v>16</v>
      </c>
      <c r="H22" s="29"/>
      <c r="I22" s="40"/>
      <c r="J22" s="40"/>
      <c r="K22" s="40"/>
      <c r="L22" s="40"/>
      <c r="M22" s="24"/>
    </row>
    <row r="23" spans="1:13" ht="49.5" customHeight="1" thickBot="1">
      <c r="A23" s="58" t="s">
        <v>42</v>
      </c>
      <c r="B23" s="58" t="s">
        <v>43</v>
      </c>
      <c r="C23" s="14" t="s">
        <v>21</v>
      </c>
      <c r="D23" s="7"/>
      <c r="E23" s="15" t="s">
        <v>16</v>
      </c>
      <c r="F23" s="16" t="s">
        <v>16</v>
      </c>
      <c r="G23" s="16" t="s">
        <v>16</v>
      </c>
      <c r="H23" s="29">
        <f t="shared" ref="H23" si="10">H25+H26</f>
        <v>143.5</v>
      </c>
      <c r="I23" s="40">
        <f t="shared" ref="I23:L23" si="11">I25+I26</f>
        <v>0</v>
      </c>
      <c r="J23" s="40">
        <f t="shared" si="11"/>
        <v>0</v>
      </c>
      <c r="K23" s="40">
        <f t="shared" si="11"/>
        <v>0</v>
      </c>
      <c r="L23" s="40">
        <f t="shared" si="11"/>
        <v>0</v>
      </c>
      <c r="M23" s="24">
        <f t="shared" si="4"/>
        <v>143.5</v>
      </c>
    </row>
    <row r="24" spans="1:13" ht="30.75" customHeight="1" thickBot="1">
      <c r="A24" s="59"/>
      <c r="B24" s="59"/>
      <c r="C24" s="14" t="s">
        <v>17</v>
      </c>
      <c r="D24" s="7"/>
      <c r="E24" s="15" t="s">
        <v>16</v>
      </c>
      <c r="F24" s="16" t="s">
        <v>16</v>
      </c>
      <c r="G24" s="16" t="s">
        <v>16</v>
      </c>
      <c r="H24" s="29"/>
      <c r="I24" s="40"/>
      <c r="J24" s="40"/>
      <c r="K24" s="40"/>
      <c r="L24" s="40"/>
      <c r="M24" s="24"/>
    </row>
    <row r="25" spans="1:13" ht="45.75" thickBot="1">
      <c r="A25" s="59"/>
      <c r="B25" s="59"/>
      <c r="C25" s="17" t="s">
        <v>18</v>
      </c>
      <c r="D25" s="7">
        <v>807</v>
      </c>
      <c r="E25" s="15" t="s">
        <v>47</v>
      </c>
      <c r="F25" s="26" t="s">
        <v>48</v>
      </c>
      <c r="G25" s="16">
        <v>240</v>
      </c>
      <c r="H25" s="29">
        <v>9.4</v>
      </c>
      <c r="I25" s="40">
        <v>0</v>
      </c>
      <c r="J25" s="40">
        <v>0</v>
      </c>
      <c r="K25" s="40">
        <v>0</v>
      </c>
      <c r="L25" s="40">
        <v>0</v>
      </c>
      <c r="M25" s="24">
        <f t="shared" si="4"/>
        <v>9.4</v>
      </c>
    </row>
    <row r="26" spans="1:13" ht="38.25" customHeight="1" thickBot="1">
      <c r="A26" s="60"/>
      <c r="B26" s="60"/>
      <c r="C26" s="17" t="s">
        <v>41</v>
      </c>
      <c r="D26" s="7"/>
      <c r="E26" s="15" t="s">
        <v>47</v>
      </c>
      <c r="F26" s="26" t="s">
        <v>49</v>
      </c>
      <c r="G26" s="16">
        <v>240</v>
      </c>
      <c r="H26" s="29">
        <v>134.1</v>
      </c>
      <c r="I26" s="40">
        <v>0</v>
      </c>
      <c r="J26" s="40">
        <v>0</v>
      </c>
      <c r="K26" s="40">
        <v>0</v>
      </c>
      <c r="L26" s="40">
        <v>0</v>
      </c>
      <c r="M26" s="24">
        <f t="shared" si="4"/>
        <v>134.1</v>
      </c>
    </row>
  </sheetData>
  <mergeCells count="22">
    <mergeCell ref="A23:A26"/>
    <mergeCell ref="B23:B26"/>
    <mergeCell ref="A11:A14"/>
    <mergeCell ref="B11:B14"/>
    <mergeCell ref="A15:A18"/>
    <mergeCell ref="B15:B18"/>
    <mergeCell ref="A19:A22"/>
    <mergeCell ref="B19:B22"/>
    <mergeCell ref="H2:M2"/>
    <mergeCell ref="D3:M3"/>
    <mergeCell ref="F4:M4"/>
    <mergeCell ref="B5:G5"/>
    <mergeCell ref="A7:A10"/>
    <mergeCell ref="B7:B10"/>
    <mergeCell ref="C7:C10"/>
    <mergeCell ref="D7:G8"/>
    <mergeCell ref="H7:M7"/>
    <mergeCell ref="H8:M8"/>
    <mergeCell ref="D9:D10"/>
    <mergeCell ref="F9:F10"/>
    <mergeCell ref="G9:G10"/>
    <mergeCell ref="M9:M10"/>
  </mergeCells>
  <pageMargins left="0.9055118110236221" right="0.51181102362204722" top="0.55118110236220474" bottom="0.55118110236220474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7"/>
  <sheetViews>
    <sheetView tabSelected="1" topLeftCell="B1" workbookViewId="0">
      <selection activeCell="D37" sqref="D37"/>
    </sheetView>
  </sheetViews>
  <sheetFormatPr defaultRowHeight="15"/>
  <cols>
    <col min="1" max="1" width="17.7109375" customWidth="1"/>
    <col min="2" max="2" width="36.42578125" customWidth="1"/>
    <col min="3" max="3" width="37.42578125" customWidth="1"/>
    <col min="4" max="8" width="10.85546875" customWidth="1"/>
    <col min="9" max="9" width="11.7109375" customWidth="1"/>
  </cols>
  <sheetData>
    <row r="1" spans="1:9">
      <c r="D1" t="s">
        <v>57</v>
      </c>
    </row>
    <row r="2" spans="1:9">
      <c r="D2" s="42" t="s">
        <v>53</v>
      </c>
      <c r="E2" s="42"/>
      <c r="F2" s="42"/>
      <c r="G2" s="42"/>
      <c r="H2" s="42"/>
      <c r="I2" s="42"/>
    </row>
    <row r="3" spans="1:9" ht="30.75" customHeight="1">
      <c r="B3" s="2"/>
      <c r="C3" s="70" t="s">
        <v>36</v>
      </c>
      <c r="D3" s="70"/>
      <c r="E3" s="70"/>
      <c r="F3" s="70"/>
      <c r="G3" s="70"/>
      <c r="H3" s="70"/>
      <c r="I3" s="70"/>
    </row>
    <row r="4" spans="1:9" ht="13.5" customHeight="1">
      <c r="B4" s="2"/>
      <c r="C4" s="44"/>
      <c r="D4" s="44"/>
      <c r="E4" s="44"/>
      <c r="F4" s="44"/>
      <c r="G4" s="44"/>
      <c r="H4" s="44"/>
      <c r="I4" s="44"/>
    </row>
    <row r="5" spans="1:9" ht="68.25" customHeight="1" thickBot="1">
      <c r="B5" s="69" t="s">
        <v>35</v>
      </c>
      <c r="C5" s="69"/>
      <c r="D5" s="69"/>
      <c r="E5" s="69"/>
      <c r="F5" s="69"/>
      <c r="G5" s="34"/>
      <c r="H5" s="19"/>
      <c r="I5" s="4"/>
    </row>
    <row r="6" spans="1:9" ht="24" customHeight="1">
      <c r="A6" s="47" t="s">
        <v>23</v>
      </c>
      <c r="B6" s="47" t="s">
        <v>24</v>
      </c>
      <c r="C6" s="47" t="s">
        <v>25</v>
      </c>
      <c r="D6" s="51" t="s">
        <v>7</v>
      </c>
      <c r="E6" s="51"/>
      <c r="F6" s="51"/>
      <c r="G6" s="51"/>
      <c r="H6" s="51"/>
      <c r="I6" s="56"/>
    </row>
    <row r="7" spans="1:9" ht="15.75" thickBot="1">
      <c r="A7" s="48"/>
      <c r="B7" s="48"/>
      <c r="C7" s="48"/>
      <c r="D7" s="54" t="s">
        <v>50</v>
      </c>
      <c r="E7" s="54"/>
      <c r="F7" s="54"/>
      <c r="G7" s="54"/>
      <c r="H7" s="54"/>
      <c r="I7" s="57"/>
    </row>
    <row r="8" spans="1:9" ht="60.75" thickBot="1">
      <c r="A8" s="48"/>
      <c r="B8" s="48"/>
      <c r="C8" s="48"/>
      <c r="D8" s="20" t="s">
        <v>38</v>
      </c>
      <c r="E8" s="20" t="s">
        <v>26</v>
      </c>
      <c r="F8" s="35" t="s">
        <v>27</v>
      </c>
      <c r="G8" s="35" t="s">
        <v>51</v>
      </c>
      <c r="H8" s="35" t="s">
        <v>52</v>
      </c>
      <c r="I8" s="47" t="s">
        <v>12</v>
      </c>
    </row>
    <row r="9" spans="1:9" ht="15.75" thickBot="1">
      <c r="A9" s="49"/>
      <c r="B9" s="49"/>
      <c r="C9" s="49"/>
      <c r="D9" s="7">
        <v>2019</v>
      </c>
      <c r="E9" s="7">
        <v>2020</v>
      </c>
      <c r="F9" s="7">
        <v>2021</v>
      </c>
      <c r="G9" s="7">
        <v>2022</v>
      </c>
      <c r="H9" s="7">
        <v>2023</v>
      </c>
      <c r="I9" s="49"/>
    </row>
    <row r="10" spans="1:9" ht="20.25" customHeight="1" thickBot="1">
      <c r="A10" s="64" t="s">
        <v>14</v>
      </c>
      <c r="B10" s="64" t="s">
        <v>39</v>
      </c>
      <c r="C10" s="8" t="s">
        <v>28</v>
      </c>
      <c r="D10" s="24">
        <f t="shared" ref="D10" si="0">SUM(D12:D16)</f>
        <v>333.5</v>
      </c>
      <c r="E10" s="24">
        <f t="shared" ref="E10:H10" si="1">SUM(E12:E16)</f>
        <v>190</v>
      </c>
      <c r="F10" s="24">
        <f t="shared" si="1"/>
        <v>190</v>
      </c>
      <c r="G10" s="24">
        <f t="shared" si="1"/>
        <v>190</v>
      </c>
      <c r="H10" s="24">
        <f t="shared" si="1"/>
        <v>190</v>
      </c>
      <c r="I10" s="33">
        <f>D10+E10+H10+F10+G10</f>
        <v>1093.5</v>
      </c>
    </row>
    <row r="11" spans="1:9" ht="18.75" customHeight="1" thickBot="1">
      <c r="A11" s="65"/>
      <c r="B11" s="65"/>
      <c r="C11" s="8" t="s">
        <v>29</v>
      </c>
      <c r="D11" s="24"/>
      <c r="E11" s="24"/>
      <c r="F11" s="24"/>
      <c r="G11" s="24"/>
      <c r="H11" s="24"/>
      <c r="I11" s="33"/>
    </row>
    <row r="12" spans="1:9" ht="15.75" thickBot="1">
      <c r="A12" s="65"/>
      <c r="B12" s="65"/>
      <c r="C12" s="8" t="s">
        <v>30</v>
      </c>
      <c r="D12" s="24"/>
      <c r="E12" s="24"/>
      <c r="F12" s="24"/>
      <c r="G12" s="24"/>
      <c r="H12" s="24"/>
      <c r="I12" s="33"/>
    </row>
    <row r="13" spans="1:9" ht="15.75" thickBot="1">
      <c r="A13" s="65"/>
      <c r="B13" s="65"/>
      <c r="C13" s="8" t="s">
        <v>31</v>
      </c>
      <c r="D13" s="24">
        <f t="shared" ref="D13" si="2">D20+D27+D34</f>
        <v>134.1</v>
      </c>
      <c r="E13" s="24">
        <f t="shared" ref="E13:H13" si="3">E20+E27+E34</f>
        <v>0</v>
      </c>
      <c r="F13" s="24">
        <f t="shared" si="3"/>
        <v>0</v>
      </c>
      <c r="G13" s="24">
        <f t="shared" si="3"/>
        <v>0</v>
      </c>
      <c r="H13" s="24">
        <f t="shared" si="3"/>
        <v>0</v>
      </c>
      <c r="I13" s="33">
        <f t="shared" ref="I13:I36" si="4">D13+E13+H13+F13+G13</f>
        <v>134.1</v>
      </c>
    </row>
    <row r="14" spans="1:9" ht="15.75" thickBot="1">
      <c r="A14" s="65"/>
      <c r="B14" s="65"/>
      <c r="C14" s="8" t="s">
        <v>32</v>
      </c>
      <c r="D14" s="24"/>
      <c r="E14" s="24"/>
      <c r="F14" s="24"/>
      <c r="G14" s="24"/>
      <c r="H14" s="24"/>
      <c r="I14" s="33"/>
    </row>
    <row r="15" spans="1:9" ht="29.25" thickBot="1">
      <c r="A15" s="65"/>
      <c r="B15" s="65"/>
      <c r="C15" s="8" t="s">
        <v>33</v>
      </c>
      <c r="D15" s="24">
        <f t="shared" ref="D15" si="5">D22+D29+D36</f>
        <v>199.4</v>
      </c>
      <c r="E15" s="24">
        <f t="shared" ref="E15:H15" si="6">E22+E29+E36</f>
        <v>190</v>
      </c>
      <c r="F15" s="24">
        <f t="shared" si="6"/>
        <v>190</v>
      </c>
      <c r="G15" s="24">
        <f t="shared" si="6"/>
        <v>190</v>
      </c>
      <c r="H15" s="24">
        <f t="shared" si="6"/>
        <v>190</v>
      </c>
      <c r="I15" s="33">
        <f t="shared" si="4"/>
        <v>959.4</v>
      </c>
    </row>
    <row r="16" spans="1:9" ht="15.75" thickBot="1">
      <c r="A16" s="65"/>
      <c r="B16" s="65"/>
      <c r="C16" s="8" t="s">
        <v>34</v>
      </c>
      <c r="D16" s="24"/>
      <c r="E16" s="24"/>
      <c r="F16" s="24"/>
      <c r="G16" s="24"/>
      <c r="H16" s="24"/>
      <c r="I16" s="33"/>
    </row>
    <row r="17" spans="1:9" s="18" customFormat="1" ht="18" customHeight="1" thickBot="1">
      <c r="A17" s="47" t="s">
        <v>19</v>
      </c>
      <c r="B17" s="66" t="s">
        <v>20</v>
      </c>
      <c r="C17" s="14" t="s">
        <v>28</v>
      </c>
      <c r="D17" s="28">
        <f t="shared" ref="D17" si="7">SUM(D19:D23)</f>
        <v>10</v>
      </c>
      <c r="E17" s="28">
        <f t="shared" ref="E17:H17" si="8">SUM(E19:E23)</f>
        <v>10</v>
      </c>
      <c r="F17" s="28">
        <f t="shared" si="8"/>
        <v>10</v>
      </c>
      <c r="G17" s="28">
        <f t="shared" si="8"/>
        <v>10</v>
      </c>
      <c r="H17" s="28">
        <f t="shared" si="8"/>
        <v>10</v>
      </c>
      <c r="I17" s="33">
        <f t="shared" si="4"/>
        <v>50</v>
      </c>
    </row>
    <row r="18" spans="1:9" s="18" customFormat="1" ht="16.5" customHeight="1" thickBot="1">
      <c r="A18" s="48"/>
      <c r="B18" s="67"/>
      <c r="C18" s="14" t="s">
        <v>29</v>
      </c>
      <c r="D18" s="28"/>
      <c r="E18" s="28"/>
      <c r="F18" s="28"/>
      <c r="G18" s="28"/>
      <c r="H18" s="28"/>
      <c r="I18" s="33"/>
    </row>
    <row r="19" spans="1:9" s="18" customFormat="1" ht="15.75" thickBot="1">
      <c r="A19" s="48"/>
      <c r="B19" s="67"/>
      <c r="C19" s="14" t="s">
        <v>30</v>
      </c>
      <c r="D19" s="28"/>
      <c r="E19" s="28"/>
      <c r="F19" s="28"/>
      <c r="G19" s="28"/>
      <c r="H19" s="28"/>
      <c r="I19" s="33"/>
    </row>
    <row r="20" spans="1:9" s="18" customFormat="1" ht="15.75" thickBot="1">
      <c r="A20" s="48"/>
      <c r="B20" s="67"/>
      <c r="C20" s="14" t="s">
        <v>31</v>
      </c>
      <c r="D20" s="28"/>
      <c r="E20" s="28"/>
      <c r="F20" s="28"/>
      <c r="G20" s="28"/>
      <c r="H20" s="28"/>
      <c r="I20" s="33"/>
    </row>
    <row r="21" spans="1:9" s="18" customFormat="1" ht="15.75" thickBot="1">
      <c r="A21" s="48"/>
      <c r="B21" s="67"/>
      <c r="C21" s="14" t="s">
        <v>32</v>
      </c>
      <c r="D21" s="28"/>
      <c r="E21" s="28"/>
      <c r="F21" s="28"/>
      <c r="G21" s="28"/>
      <c r="H21" s="28"/>
      <c r="I21" s="33"/>
    </row>
    <row r="22" spans="1:9" s="18" customFormat="1" ht="15.75" thickBot="1">
      <c r="A22" s="48"/>
      <c r="B22" s="67"/>
      <c r="C22" s="14" t="s">
        <v>33</v>
      </c>
      <c r="D22" s="28">
        <v>10</v>
      </c>
      <c r="E22" s="28">
        <v>10</v>
      </c>
      <c r="F22" s="28">
        <v>10</v>
      </c>
      <c r="G22" s="28">
        <v>10</v>
      </c>
      <c r="H22" s="28">
        <v>10</v>
      </c>
      <c r="I22" s="33">
        <f t="shared" si="4"/>
        <v>50</v>
      </c>
    </row>
    <row r="23" spans="1:9" s="18" customFormat="1" ht="15.75" thickBot="1">
      <c r="A23" s="49"/>
      <c r="B23" s="68"/>
      <c r="C23" s="14" t="s">
        <v>34</v>
      </c>
      <c r="D23" s="28"/>
      <c r="E23" s="28"/>
      <c r="F23" s="28"/>
      <c r="G23" s="28"/>
      <c r="H23" s="28"/>
      <c r="I23" s="33"/>
    </row>
    <row r="24" spans="1:9" s="18" customFormat="1" ht="18" customHeight="1" thickBot="1">
      <c r="A24" s="47" t="s">
        <v>22</v>
      </c>
      <c r="B24" s="66" t="s">
        <v>55</v>
      </c>
      <c r="C24" s="14" t="s">
        <v>28</v>
      </c>
      <c r="D24" s="28">
        <f t="shared" ref="D24" si="9">SUM(D26:D30)</f>
        <v>180</v>
      </c>
      <c r="E24" s="28">
        <f t="shared" ref="E24:H24" si="10">SUM(E26:E30)</f>
        <v>180</v>
      </c>
      <c r="F24" s="28">
        <f t="shared" si="10"/>
        <v>180</v>
      </c>
      <c r="G24" s="28">
        <f t="shared" si="10"/>
        <v>180</v>
      </c>
      <c r="H24" s="28">
        <f t="shared" si="10"/>
        <v>180</v>
      </c>
      <c r="I24" s="33">
        <f t="shared" si="4"/>
        <v>900</v>
      </c>
    </row>
    <row r="25" spans="1:9" s="18" customFormat="1" ht="16.5" customHeight="1" thickBot="1">
      <c r="A25" s="48"/>
      <c r="B25" s="67"/>
      <c r="C25" s="14" t="s">
        <v>29</v>
      </c>
      <c r="D25" s="28"/>
      <c r="E25" s="28"/>
      <c r="F25" s="28"/>
      <c r="G25" s="28"/>
      <c r="H25" s="28"/>
      <c r="I25" s="33"/>
    </row>
    <row r="26" spans="1:9" s="18" customFormat="1" ht="15.75" thickBot="1">
      <c r="A26" s="48"/>
      <c r="B26" s="67"/>
      <c r="C26" s="14" t="s">
        <v>30</v>
      </c>
      <c r="D26" s="28"/>
      <c r="E26" s="28"/>
      <c r="F26" s="28"/>
      <c r="G26" s="28"/>
      <c r="H26" s="28"/>
      <c r="I26" s="33"/>
    </row>
    <row r="27" spans="1:9" s="18" customFormat="1" ht="15.75" thickBot="1">
      <c r="A27" s="48"/>
      <c r="B27" s="67"/>
      <c r="C27" s="14" t="s">
        <v>31</v>
      </c>
      <c r="D27" s="28"/>
      <c r="E27" s="28"/>
      <c r="F27" s="28"/>
      <c r="G27" s="28"/>
      <c r="H27" s="28"/>
      <c r="I27" s="33"/>
    </row>
    <row r="28" spans="1:9" s="18" customFormat="1" ht="15.75" thickBot="1">
      <c r="A28" s="48"/>
      <c r="B28" s="67"/>
      <c r="C28" s="14" t="s">
        <v>32</v>
      </c>
      <c r="D28" s="28"/>
      <c r="E28" s="28"/>
      <c r="F28" s="28"/>
      <c r="G28" s="28"/>
      <c r="H28" s="28"/>
      <c r="I28" s="33"/>
    </row>
    <row r="29" spans="1:9" s="18" customFormat="1" ht="15.75" thickBot="1">
      <c r="A29" s="48"/>
      <c r="B29" s="67"/>
      <c r="C29" s="14" t="s">
        <v>33</v>
      </c>
      <c r="D29" s="28">
        <v>180</v>
      </c>
      <c r="E29" s="28">
        <v>180</v>
      </c>
      <c r="F29" s="28">
        <v>180</v>
      </c>
      <c r="G29" s="28">
        <v>180</v>
      </c>
      <c r="H29" s="28">
        <v>180</v>
      </c>
      <c r="I29" s="33">
        <f t="shared" si="4"/>
        <v>900</v>
      </c>
    </row>
    <row r="30" spans="1:9" s="18" customFormat="1" ht="15.75" thickBot="1">
      <c r="A30" s="49"/>
      <c r="B30" s="68"/>
      <c r="C30" s="14" t="s">
        <v>34</v>
      </c>
      <c r="D30" s="28"/>
      <c r="E30" s="28"/>
      <c r="F30" s="28"/>
      <c r="G30" s="28"/>
      <c r="H30" s="28"/>
      <c r="I30" s="33"/>
    </row>
    <row r="31" spans="1:9" s="18" customFormat="1" ht="18" customHeight="1" thickBot="1">
      <c r="A31" s="47" t="s">
        <v>42</v>
      </c>
      <c r="B31" s="66" t="s">
        <v>43</v>
      </c>
      <c r="C31" s="14" t="s">
        <v>28</v>
      </c>
      <c r="D31" s="28">
        <f t="shared" ref="D31" si="11">SUM(D33:D37)</f>
        <v>143.5</v>
      </c>
      <c r="E31" s="28">
        <f t="shared" ref="E31:H31" si="12">SUM(E33:E37)</f>
        <v>0</v>
      </c>
      <c r="F31" s="28">
        <f t="shared" si="12"/>
        <v>0</v>
      </c>
      <c r="G31" s="28">
        <f t="shared" si="12"/>
        <v>0</v>
      </c>
      <c r="H31" s="28">
        <f t="shared" si="12"/>
        <v>0</v>
      </c>
      <c r="I31" s="33">
        <f t="shared" si="4"/>
        <v>143.5</v>
      </c>
    </row>
    <row r="32" spans="1:9" s="18" customFormat="1" ht="16.5" customHeight="1" thickBot="1">
      <c r="A32" s="48"/>
      <c r="B32" s="67"/>
      <c r="C32" s="14" t="s">
        <v>29</v>
      </c>
      <c r="D32" s="28"/>
      <c r="E32" s="28"/>
      <c r="F32" s="28"/>
      <c r="G32" s="28"/>
      <c r="H32" s="28"/>
      <c r="I32" s="33"/>
    </row>
    <row r="33" spans="1:9" s="18" customFormat="1" ht="15.75" thickBot="1">
      <c r="A33" s="48"/>
      <c r="B33" s="67"/>
      <c r="C33" s="14" t="s">
        <v>30</v>
      </c>
      <c r="D33" s="28"/>
      <c r="E33" s="28"/>
      <c r="F33" s="28"/>
      <c r="G33" s="28"/>
      <c r="H33" s="28"/>
      <c r="I33" s="33"/>
    </row>
    <row r="34" spans="1:9" s="18" customFormat="1" ht="15.75" thickBot="1">
      <c r="A34" s="48"/>
      <c r="B34" s="67"/>
      <c r="C34" s="14" t="s">
        <v>31</v>
      </c>
      <c r="D34" s="28">
        <v>134.1</v>
      </c>
      <c r="E34" s="28">
        <v>0</v>
      </c>
      <c r="F34" s="28">
        <v>0</v>
      </c>
      <c r="G34" s="28">
        <v>0</v>
      </c>
      <c r="H34" s="28">
        <v>0</v>
      </c>
      <c r="I34" s="33">
        <f t="shared" si="4"/>
        <v>134.1</v>
      </c>
    </row>
    <row r="35" spans="1:9" s="18" customFormat="1" ht="15.75" thickBot="1">
      <c r="A35" s="48"/>
      <c r="B35" s="67"/>
      <c r="C35" s="14" t="s">
        <v>32</v>
      </c>
      <c r="D35" s="28"/>
      <c r="E35" s="28"/>
      <c r="F35" s="28"/>
      <c r="G35" s="28"/>
      <c r="H35" s="28"/>
      <c r="I35" s="33"/>
    </row>
    <row r="36" spans="1:9" s="18" customFormat="1" ht="15.75" thickBot="1">
      <c r="A36" s="48"/>
      <c r="B36" s="67"/>
      <c r="C36" s="14" t="s">
        <v>33</v>
      </c>
      <c r="D36" s="28">
        <v>9.4</v>
      </c>
      <c r="E36" s="28">
        <v>0</v>
      </c>
      <c r="F36" s="28">
        <v>0</v>
      </c>
      <c r="G36" s="28">
        <v>0</v>
      </c>
      <c r="H36" s="28">
        <v>0</v>
      </c>
      <c r="I36" s="33">
        <f t="shared" si="4"/>
        <v>9.4</v>
      </c>
    </row>
    <row r="37" spans="1:9" s="18" customFormat="1" ht="15.75" thickBot="1">
      <c r="A37" s="49"/>
      <c r="B37" s="68"/>
      <c r="C37" s="14" t="s">
        <v>34</v>
      </c>
      <c r="D37" s="28"/>
      <c r="E37" s="28"/>
      <c r="F37" s="28"/>
      <c r="G37" s="28"/>
      <c r="H37" s="28"/>
      <c r="I37" s="33"/>
    </row>
  </sheetData>
  <mergeCells count="18">
    <mergeCell ref="D2:I2"/>
    <mergeCell ref="A24:A30"/>
    <mergeCell ref="B24:B30"/>
    <mergeCell ref="C3:I3"/>
    <mergeCell ref="C4:I4"/>
    <mergeCell ref="A6:A9"/>
    <mergeCell ref="B6:B9"/>
    <mergeCell ref="C6:C9"/>
    <mergeCell ref="D6:I6"/>
    <mergeCell ref="D7:I7"/>
    <mergeCell ref="I8:I9"/>
    <mergeCell ref="A10:A16"/>
    <mergeCell ref="B10:B16"/>
    <mergeCell ref="A17:A23"/>
    <mergeCell ref="B17:B23"/>
    <mergeCell ref="B5:F5"/>
    <mergeCell ref="A31:A37"/>
    <mergeCell ref="B31:B37"/>
  </mergeCells>
  <pageMargins left="0.9055118110236221" right="0.51181102362204722" top="0.55118110236220474" bottom="0.55118110236220474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 1</vt:lpstr>
      <vt:lpstr>Прил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</dc:creator>
  <cp:lastModifiedBy>User</cp:lastModifiedBy>
  <cp:lastPrinted>2019-01-15T09:36:47Z</cp:lastPrinted>
  <dcterms:created xsi:type="dcterms:W3CDTF">2015-06-30T04:27:55Z</dcterms:created>
  <dcterms:modified xsi:type="dcterms:W3CDTF">2019-02-19T16:43:14Z</dcterms:modified>
</cp:coreProperties>
</file>